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755" activeTab="2"/>
  </bookViews>
  <sheets>
    <sheet name="Диаграмма1" sheetId="1" r:id="rId1"/>
    <sheet name="квалификация" sheetId="2" r:id="rId2"/>
    <sheet name="плей офф" sheetId="3" r:id="rId3"/>
  </sheets>
  <definedNames/>
  <calcPr fullCalcOnLoad="1"/>
</workbook>
</file>

<file path=xl/sharedStrings.xml><?xml version="1.0" encoding="utf-8"?>
<sst xmlns="http://schemas.openxmlformats.org/spreadsheetml/2006/main" count="126" uniqueCount="89">
  <si>
    <t>Волгоградская областная</t>
  </si>
  <si>
    <t xml:space="preserve">Федерация Спортивного </t>
  </si>
  <si>
    <t>Боулинга</t>
  </si>
  <si>
    <t xml:space="preserve">1  этап </t>
  </si>
  <si>
    <t>30 января   2016г.</t>
  </si>
  <si>
    <t>Ф.И.О.</t>
  </si>
  <si>
    <t>итого</t>
  </si>
  <si>
    <t>сред.</t>
  </si>
  <si>
    <t>макс.</t>
  </si>
  <si>
    <t>разн.</t>
  </si>
  <si>
    <t>место</t>
  </si>
  <si>
    <t>макс</t>
  </si>
  <si>
    <t>мин.</t>
  </si>
  <si>
    <t>Марченко П.</t>
  </si>
  <si>
    <t>Рычагов М.</t>
  </si>
  <si>
    <t>Тихонов К.</t>
  </si>
  <si>
    <t>Мисходжев Р</t>
  </si>
  <si>
    <t>Безотосный А</t>
  </si>
  <si>
    <t>Кузнецов И.</t>
  </si>
  <si>
    <t>Егозарьян А</t>
  </si>
  <si>
    <t>Топольский А</t>
  </si>
  <si>
    <t>Вайнман М.</t>
  </si>
  <si>
    <t>Ульянова А</t>
  </si>
  <si>
    <t>Вайнман А.</t>
  </si>
  <si>
    <t>Иванова О</t>
  </si>
  <si>
    <t>Белов А</t>
  </si>
  <si>
    <t>Антюфеева Е</t>
  </si>
  <si>
    <t>Лазарев С</t>
  </si>
  <si>
    <t>Мясников В</t>
  </si>
  <si>
    <t>Тетюшев А</t>
  </si>
  <si>
    <t>Дорджиев Арслан</t>
  </si>
  <si>
    <t>Новикова К</t>
  </si>
  <si>
    <t>Кекеев Баатр</t>
  </si>
  <si>
    <t>Соболев А</t>
  </si>
  <si>
    <t>Беляков А</t>
  </si>
  <si>
    <t>Голубев А.</t>
  </si>
  <si>
    <t>Руденко С</t>
  </si>
  <si>
    <t>Халанский Д</t>
  </si>
  <si>
    <t>Жиделев А.</t>
  </si>
  <si>
    <t>Поляков А.</t>
  </si>
  <si>
    <t xml:space="preserve">ПЛЕЙ ОФФ </t>
  </si>
  <si>
    <t>ПОЛУФИНАЛ</t>
  </si>
  <si>
    <t>Гущин А</t>
  </si>
  <si>
    <t>Таганов А</t>
  </si>
  <si>
    <t>Тарапатин В</t>
  </si>
  <si>
    <t>Кекеев Б.</t>
  </si>
  <si>
    <t>Кияшкин А.</t>
  </si>
  <si>
    <t>Вразовский И</t>
  </si>
  <si>
    <t>Лаптев В</t>
  </si>
  <si>
    <t>Дорджиев А</t>
  </si>
  <si>
    <t>Фамин Д</t>
  </si>
  <si>
    <t>Корецкая Я</t>
  </si>
  <si>
    <t>Джумаев П</t>
  </si>
  <si>
    <t>Анипко А</t>
  </si>
  <si>
    <t>ФИНАЛ</t>
  </si>
  <si>
    <t>Марченко Петр</t>
  </si>
  <si>
    <t>Рычагов Максим</t>
  </si>
  <si>
    <t>Тихонов Константин</t>
  </si>
  <si>
    <t>Мисходжев Руслан</t>
  </si>
  <si>
    <t>Безотосный Алексей</t>
  </si>
  <si>
    <t>Егозарьян Артур</t>
  </si>
  <si>
    <t>Топольский Андрей</t>
  </si>
  <si>
    <t>Вайнман Марина</t>
  </si>
  <si>
    <t>Ульянова Анна</t>
  </si>
  <si>
    <t>Вайнман Алексей</t>
  </si>
  <si>
    <t>Иванова Ольга</t>
  </si>
  <si>
    <t>Поляков Александр</t>
  </si>
  <si>
    <t>Белов Андрей</t>
  </si>
  <si>
    <t>Антюфеева Елена</t>
  </si>
  <si>
    <t>Анипко Александр</t>
  </si>
  <si>
    <t>Лазарев Сергей</t>
  </si>
  <si>
    <t>Джумаев Павел</t>
  </si>
  <si>
    <t>Таганов Алексей</t>
  </si>
  <si>
    <t>Корецкая Яна</t>
  </si>
  <si>
    <t>Кияшкин Александр</t>
  </si>
  <si>
    <t>Мясников Виктор</t>
  </si>
  <si>
    <t>Лаптев Вячеслав</t>
  </si>
  <si>
    <t>Вразовский Иван</t>
  </si>
  <si>
    <t>Новикова Кристина</t>
  </si>
  <si>
    <t>Фамин Денис</t>
  </si>
  <si>
    <t>Тарапатин Василий</t>
  </si>
  <si>
    <t>Гущин Александр</t>
  </si>
  <si>
    <t>Беляков Александр</t>
  </si>
  <si>
    <t>Руденко Сергей</t>
  </si>
  <si>
    <t>Карпов Сергей</t>
  </si>
  <si>
    <t>Калачев Петр</t>
  </si>
  <si>
    <t>Мясникова Наталья</t>
  </si>
  <si>
    <t>Лявин Андрей</t>
  </si>
  <si>
    <t>Халанский Дмитрий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</si>
</sst>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9">
    <font>
      <sz val="10"/>
      <name val="Arial"/>
      <family val="2"/>
    </font>
    <font>
      <sz val="10"/>
      <name val="Arial Cyr"/>
      <family val="2"/>
    </font>
    <font>
      <sz val="18"/>
      <name val="Arial"/>
      <family val="2"/>
    </font>
    <font>
      <b/>
      <i/>
      <sz val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 Cyr"/>
      <family val="2"/>
    </font>
    <font>
      <b/>
      <sz val="11"/>
      <color indexed="8"/>
      <name val="Arial Cyr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b/>
      <sz val="20"/>
      <color indexed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3"/>
      <name val="Times New Roman"/>
      <family val="1"/>
    </font>
    <font>
      <sz val="16"/>
      <name val="Times New Roman"/>
      <family val="1"/>
    </font>
    <font>
      <b/>
      <sz val="13"/>
      <color indexed="10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3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33" borderId="13" xfId="52" applyFont="1" applyFill="1" applyBorder="1" applyProtection="1">
      <alignment/>
      <protection locked="0"/>
    </xf>
    <xf numFmtId="0" fontId="12" fillId="34" borderId="14" xfId="0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164" fontId="12" fillId="33" borderId="13" xfId="0" applyNumberFormat="1" applyFont="1" applyFill="1" applyBorder="1" applyAlignment="1">
      <alignment horizontal="center" vertical="center"/>
    </xf>
    <xf numFmtId="1" fontId="12" fillId="33" borderId="13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2" fillId="34" borderId="16" xfId="0" applyFont="1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/>
    </xf>
    <xf numFmtId="0" fontId="12" fillId="34" borderId="18" xfId="0" applyFont="1" applyFill="1" applyBorder="1" applyAlignment="1">
      <alignment horizontal="center" vertical="center"/>
    </xf>
    <xf numFmtId="0" fontId="11" fillId="35" borderId="13" xfId="0" applyFont="1" applyFill="1" applyBorder="1" applyAlignment="1" applyProtection="1">
      <alignment/>
      <protection locked="0"/>
    </xf>
    <xf numFmtId="0" fontId="12" fillId="34" borderId="19" xfId="0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2" fillId="34" borderId="20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center" vertical="center"/>
    </xf>
    <xf numFmtId="0" fontId="12" fillId="34" borderId="22" xfId="0" applyFont="1" applyFill="1" applyBorder="1" applyAlignment="1">
      <alignment horizontal="center" vertical="center"/>
    </xf>
    <xf numFmtId="0" fontId="13" fillId="33" borderId="13" xfId="52" applyFont="1" applyFill="1" applyBorder="1" applyProtection="1">
      <alignment/>
      <protection locked="0"/>
    </xf>
    <xf numFmtId="0" fontId="11" fillId="33" borderId="18" xfId="52" applyFont="1" applyFill="1" applyBorder="1" applyProtection="1">
      <alignment/>
      <protection locked="0"/>
    </xf>
    <xf numFmtId="0" fontId="11" fillId="33" borderId="19" xfId="52" applyFont="1" applyFill="1" applyBorder="1" applyProtection="1">
      <alignment/>
      <protection locked="0"/>
    </xf>
    <xf numFmtId="0" fontId="11" fillId="33" borderId="13" xfId="0" applyFont="1" applyFill="1" applyBorder="1" applyAlignment="1" applyProtection="1">
      <alignment/>
      <protection locked="0"/>
    </xf>
    <xf numFmtId="0" fontId="11" fillId="35" borderId="13" xfId="52" applyFont="1" applyFill="1" applyBorder="1" applyProtection="1">
      <alignment/>
      <protection locked="0"/>
    </xf>
    <xf numFmtId="0" fontId="9" fillId="0" borderId="0" xfId="0" applyFont="1" applyBorder="1" applyAlignment="1">
      <alignment horizontal="center"/>
    </xf>
    <xf numFmtId="0" fontId="14" fillId="35" borderId="23" xfId="0" applyFont="1" applyFill="1" applyBorder="1" applyAlignment="1">
      <alignment/>
    </xf>
    <xf numFmtId="0" fontId="15" fillId="33" borderId="13" xfId="0" applyFont="1" applyFill="1" applyBorder="1" applyAlignment="1">
      <alignment/>
    </xf>
    <xf numFmtId="0" fontId="12" fillId="33" borderId="13" xfId="0" applyFont="1" applyFill="1" applyBorder="1" applyAlignment="1" applyProtection="1">
      <alignment/>
      <protection locked="0"/>
    </xf>
    <xf numFmtId="0" fontId="16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13" xfId="0" applyFont="1" applyBorder="1" applyAlignment="1">
      <alignment horizontal="center"/>
    </xf>
    <xf numFmtId="0" fontId="25" fillId="0" borderId="13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21" xfId="0" applyFont="1" applyFill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5" fillId="33" borderId="13" xfId="52" applyFont="1" applyFill="1" applyBorder="1" applyProtection="1">
      <alignment/>
      <protection locked="0"/>
    </xf>
    <xf numFmtId="0" fontId="25" fillId="0" borderId="0" xfId="0" applyFont="1" applyAlignment="1">
      <alignment/>
    </xf>
    <xf numFmtId="0" fontId="26" fillId="33" borderId="13" xfId="52" applyFont="1" applyFill="1" applyBorder="1" applyProtection="1">
      <alignment/>
      <protection locked="0"/>
    </xf>
    <xf numFmtId="0" fontId="18" fillId="33" borderId="13" xfId="52" applyFont="1" applyFill="1" applyBorder="1" applyProtection="1">
      <alignment/>
      <protection locked="0"/>
    </xf>
    <xf numFmtId="0" fontId="25" fillId="35" borderId="13" xfId="0" applyFont="1" applyFill="1" applyBorder="1" applyAlignment="1" applyProtection="1">
      <alignment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0" xfId="0" applyFont="1" applyAlignment="1">
      <alignment horizontal="center"/>
    </xf>
    <xf numFmtId="0" fontId="29" fillId="0" borderId="0" xfId="0" applyFont="1" applyAlignment="1">
      <alignment/>
    </xf>
    <xf numFmtId="0" fontId="27" fillId="0" borderId="13" xfId="0" applyFont="1" applyBorder="1" applyAlignment="1">
      <alignment/>
    </xf>
    <xf numFmtId="0" fontId="68" fillId="36" borderId="21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валификац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185"/>
          <c:w val="0.89225"/>
          <c:h val="0.9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квалификация!$A$8</c:f>
              <c:strCache>
                <c:ptCount val="1"/>
                <c:pt idx="0">
                  <c:v>Ф.И.О.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квалификация!$A$9:$A$60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ser>
          <c:idx val="1"/>
          <c:order val="1"/>
          <c:tx>
            <c:strRef>
              <c:f>квалификация!$B$8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квалификация!$B$9:$B$60</c:f>
              <c:numCache>
                <c:ptCount val="44"/>
                <c:pt idx="0">
                  <c:v>253</c:v>
                </c:pt>
                <c:pt idx="1">
                  <c:v>242</c:v>
                </c:pt>
                <c:pt idx="2">
                  <c:v>228</c:v>
                </c:pt>
                <c:pt idx="3">
                  <c:v>246</c:v>
                </c:pt>
                <c:pt idx="4">
                  <c:v>193</c:v>
                </c:pt>
                <c:pt idx="5">
                  <c:v>172</c:v>
                </c:pt>
                <c:pt idx="6">
                  <c:v>230</c:v>
                </c:pt>
                <c:pt idx="7">
                  <c:v>235</c:v>
                </c:pt>
                <c:pt idx="8">
                  <c:v>189</c:v>
                </c:pt>
                <c:pt idx="9">
                  <c:v>194</c:v>
                </c:pt>
                <c:pt idx="10">
                  <c:v>187</c:v>
                </c:pt>
                <c:pt idx="11">
                  <c:v>212</c:v>
                </c:pt>
                <c:pt idx="12">
                  <c:v>175</c:v>
                </c:pt>
                <c:pt idx="13">
                  <c:v>197</c:v>
                </c:pt>
                <c:pt idx="14">
                  <c:v>183</c:v>
                </c:pt>
                <c:pt idx="15">
                  <c:v>204</c:v>
                </c:pt>
                <c:pt idx="16">
                  <c:v>182</c:v>
                </c:pt>
                <c:pt idx="17">
                  <c:v>167</c:v>
                </c:pt>
                <c:pt idx="18">
                  <c:v>183</c:v>
                </c:pt>
                <c:pt idx="19">
                  <c:v>204</c:v>
                </c:pt>
                <c:pt idx="20">
                  <c:v>186</c:v>
                </c:pt>
                <c:pt idx="21">
                  <c:v>223</c:v>
                </c:pt>
                <c:pt idx="22">
                  <c:v>189</c:v>
                </c:pt>
                <c:pt idx="23">
                  <c:v>196</c:v>
                </c:pt>
                <c:pt idx="24">
                  <c:v>181</c:v>
                </c:pt>
                <c:pt idx="25">
                  <c:v>148</c:v>
                </c:pt>
                <c:pt idx="26">
                  <c:v>178</c:v>
                </c:pt>
                <c:pt idx="27">
                  <c:v>195</c:v>
                </c:pt>
                <c:pt idx="28">
                  <c:v>203</c:v>
                </c:pt>
                <c:pt idx="29">
                  <c:v>215</c:v>
                </c:pt>
                <c:pt idx="30">
                  <c:v>190</c:v>
                </c:pt>
                <c:pt idx="31">
                  <c:v>179</c:v>
                </c:pt>
                <c:pt idx="32">
                  <c:v>213</c:v>
                </c:pt>
                <c:pt idx="33">
                  <c:v>179</c:v>
                </c:pt>
                <c:pt idx="34">
                  <c:v>182</c:v>
                </c:pt>
                <c:pt idx="35">
                  <c:v>168</c:v>
                </c:pt>
                <c:pt idx="36">
                  <c:v>152</c:v>
                </c:pt>
                <c:pt idx="37">
                  <c:v>212</c:v>
                </c:pt>
                <c:pt idx="38">
                  <c:v>172</c:v>
                </c:pt>
                <c:pt idx="39">
                  <c:v>182</c:v>
                </c:pt>
                <c:pt idx="40">
                  <c:v>135</c:v>
                </c:pt>
              </c:numCache>
            </c:numRef>
          </c:val>
        </c:ser>
        <c:ser>
          <c:idx val="2"/>
          <c:order val="2"/>
          <c:tx>
            <c:strRef>
              <c:f>квалификация!$C$8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квалификация!$C$9:$C$60</c:f>
              <c:numCache>
                <c:ptCount val="44"/>
                <c:pt idx="0">
                  <c:v>195</c:v>
                </c:pt>
                <c:pt idx="1">
                  <c:v>257</c:v>
                </c:pt>
                <c:pt idx="2">
                  <c:v>213</c:v>
                </c:pt>
                <c:pt idx="3">
                  <c:v>233</c:v>
                </c:pt>
                <c:pt idx="4">
                  <c:v>228</c:v>
                </c:pt>
                <c:pt idx="5">
                  <c:v>219</c:v>
                </c:pt>
                <c:pt idx="6">
                  <c:v>259</c:v>
                </c:pt>
                <c:pt idx="7">
                  <c:v>204</c:v>
                </c:pt>
                <c:pt idx="8">
                  <c:v>209</c:v>
                </c:pt>
                <c:pt idx="9">
                  <c:v>183</c:v>
                </c:pt>
                <c:pt idx="10">
                  <c:v>187</c:v>
                </c:pt>
                <c:pt idx="11">
                  <c:v>197</c:v>
                </c:pt>
                <c:pt idx="12">
                  <c:v>230</c:v>
                </c:pt>
                <c:pt idx="13">
                  <c:v>190</c:v>
                </c:pt>
                <c:pt idx="14">
                  <c:v>189</c:v>
                </c:pt>
                <c:pt idx="15">
                  <c:v>200</c:v>
                </c:pt>
                <c:pt idx="16">
                  <c:v>248</c:v>
                </c:pt>
                <c:pt idx="17">
                  <c:v>170</c:v>
                </c:pt>
                <c:pt idx="18">
                  <c:v>202</c:v>
                </c:pt>
                <c:pt idx="19">
                  <c:v>183</c:v>
                </c:pt>
                <c:pt idx="20">
                  <c:v>213</c:v>
                </c:pt>
                <c:pt idx="21">
                  <c:v>192</c:v>
                </c:pt>
                <c:pt idx="22">
                  <c:v>170</c:v>
                </c:pt>
                <c:pt idx="23">
                  <c:v>193</c:v>
                </c:pt>
                <c:pt idx="24">
                  <c:v>202</c:v>
                </c:pt>
                <c:pt idx="25">
                  <c:v>174</c:v>
                </c:pt>
                <c:pt idx="26">
                  <c:v>209</c:v>
                </c:pt>
                <c:pt idx="27">
                  <c:v>167</c:v>
                </c:pt>
                <c:pt idx="28">
                  <c:v>194</c:v>
                </c:pt>
                <c:pt idx="29">
                  <c:v>178</c:v>
                </c:pt>
                <c:pt idx="30">
                  <c:v>193</c:v>
                </c:pt>
                <c:pt idx="31">
                  <c:v>184</c:v>
                </c:pt>
                <c:pt idx="32">
                  <c:v>187</c:v>
                </c:pt>
                <c:pt idx="33">
                  <c:v>169</c:v>
                </c:pt>
                <c:pt idx="34">
                  <c:v>162</c:v>
                </c:pt>
                <c:pt idx="35">
                  <c:v>167</c:v>
                </c:pt>
                <c:pt idx="36">
                  <c:v>178</c:v>
                </c:pt>
                <c:pt idx="37">
                  <c:v>188</c:v>
                </c:pt>
                <c:pt idx="38">
                  <c:v>188</c:v>
                </c:pt>
                <c:pt idx="39">
                  <c:v>191</c:v>
                </c:pt>
                <c:pt idx="40">
                  <c:v>200</c:v>
                </c:pt>
              </c:numCache>
            </c:numRef>
          </c:val>
        </c:ser>
        <c:ser>
          <c:idx val="3"/>
          <c:order val="3"/>
          <c:tx>
            <c:strRef>
              <c:f>квалификация!$D$8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квалификация!$D$9:$D$60</c:f>
              <c:numCache>
                <c:ptCount val="44"/>
                <c:pt idx="0">
                  <c:v>211</c:v>
                </c:pt>
                <c:pt idx="1">
                  <c:v>226</c:v>
                </c:pt>
                <c:pt idx="2">
                  <c:v>231</c:v>
                </c:pt>
                <c:pt idx="3">
                  <c:v>188</c:v>
                </c:pt>
                <c:pt idx="4">
                  <c:v>267</c:v>
                </c:pt>
                <c:pt idx="5">
                  <c:v>239</c:v>
                </c:pt>
                <c:pt idx="6">
                  <c:v>199</c:v>
                </c:pt>
                <c:pt idx="7">
                  <c:v>171</c:v>
                </c:pt>
                <c:pt idx="8">
                  <c:v>271</c:v>
                </c:pt>
                <c:pt idx="9">
                  <c:v>233</c:v>
                </c:pt>
                <c:pt idx="10">
                  <c:v>194</c:v>
                </c:pt>
                <c:pt idx="11">
                  <c:v>216</c:v>
                </c:pt>
                <c:pt idx="12">
                  <c:v>192</c:v>
                </c:pt>
                <c:pt idx="13">
                  <c:v>290</c:v>
                </c:pt>
                <c:pt idx="14">
                  <c:v>228</c:v>
                </c:pt>
                <c:pt idx="15">
                  <c:v>165</c:v>
                </c:pt>
                <c:pt idx="16">
                  <c:v>194</c:v>
                </c:pt>
                <c:pt idx="17">
                  <c:v>205</c:v>
                </c:pt>
                <c:pt idx="18">
                  <c:v>225</c:v>
                </c:pt>
                <c:pt idx="19">
                  <c:v>213</c:v>
                </c:pt>
                <c:pt idx="20">
                  <c:v>219</c:v>
                </c:pt>
                <c:pt idx="21">
                  <c:v>179</c:v>
                </c:pt>
                <c:pt idx="22">
                  <c:v>250</c:v>
                </c:pt>
                <c:pt idx="23">
                  <c:v>196</c:v>
                </c:pt>
                <c:pt idx="24">
                  <c:v>202</c:v>
                </c:pt>
                <c:pt idx="25">
                  <c:v>216</c:v>
                </c:pt>
                <c:pt idx="26">
                  <c:v>177</c:v>
                </c:pt>
                <c:pt idx="27">
                  <c:v>161</c:v>
                </c:pt>
                <c:pt idx="28">
                  <c:v>194</c:v>
                </c:pt>
                <c:pt idx="29">
                  <c:v>201</c:v>
                </c:pt>
                <c:pt idx="30">
                  <c:v>197</c:v>
                </c:pt>
                <c:pt idx="31">
                  <c:v>166</c:v>
                </c:pt>
                <c:pt idx="32">
                  <c:v>164</c:v>
                </c:pt>
                <c:pt idx="33">
                  <c:v>169</c:v>
                </c:pt>
                <c:pt idx="34">
                  <c:v>182</c:v>
                </c:pt>
                <c:pt idx="35">
                  <c:v>204</c:v>
                </c:pt>
                <c:pt idx="36">
                  <c:v>173</c:v>
                </c:pt>
                <c:pt idx="37">
                  <c:v>159</c:v>
                </c:pt>
                <c:pt idx="38">
                  <c:v>169</c:v>
                </c:pt>
                <c:pt idx="39">
                  <c:v>160</c:v>
                </c:pt>
                <c:pt idx="40">
                  <c:v>141</c:v>
                </c:pt>
              </c:numCache>
            </c:numRef>
          </c:val>
        </c:ser>
        <c:ser>
          <c:idx val="4"/>
          <c:order val="4"/>
          <c:tx>
            <c:strRef>
              <c:f>квалификация!$E$8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квалификация!$E$9:$E$60</c:f>
              <c:numCache>
                <c:ptCount val="44"/>
                <c:pt idx="0">
                  <c:v>258</c:v>
                </c:pt>
                <c:pt idx="1">
                  <c:v>232</c:v>
                </c:pt>
                <c:pt idx="2">
                  <c:v>245</c:v>
                </c:pt>
                <c:pt idx="3">
                  <c:v>256</c:v>
                </c:pt>
                <c:pt idx="4">
                  <c:v>198</c:v>
                </c:pt>
                <c:pt idx="5">
                  <c:v>247</c:v>
                </c:pt>
                <c:pt idx="6">
                  <c:v>187</c:v>
                </c:pt>
                <c:pt idx="7">
                  <c:v>226</c:v>
                </c:pt>
                <c:pt idx="8">
                  <c:v>183</c:v>
                </c:pt>
                <c:pt idx="9">
                  <c:v>225</c:v>
                </c:pt>
                <c:pt idx="10">
                  <c:v>198</c:v>
                </c:pt>
                <c:pt idx="11">
                  <c:v>169</c:v>
                </c:pt>
                <c:pt idx="12">
                  <c:v>181</c:v>
                </c:pt>
                <c:pt idx="13">
                  <c:v>194</c:v>
                </c:pt>
                <c:pt idx="14">
                  <c:v>223</c:v>
                </c:pt>
                <c:pt idx="15">
                  <c:v>224</c:v>
                </c:pt>
                <c:pt idx="16">
                  <c:v>223</c:v>
                </c:pt>
                <c:pt idx="17">
                  <c:v>203</c:v>
                </c:pt>
                <c:pt idx="18">
                  <c:v>202</c:v>
                </c:pt>
                <c:pt idx="19">
                  <c:v>194</c:v>
                </c:pt>
                <c:pt idx="20">
                  <c:v>178</c:v>
                </c:pt>
                <c:pt idx="21">
                  <c:v>199</c:v>
                </c:pt>
                <c:pt idx="22">
                  <c:v>174</c:v>
                </c:pt>
                <c:pt idx="23">
                  <c:v>184</c:v>
                </c:pt>
                <c:pt idx="24">
                  <c:v>200</c:v>
                </c:pt>
                <c:pt idx="25">
                  <c:v>230</c:v>
                </c:pt>
                <c:pt idx="26">
                  <c:v>196</c:v>
                </c:pt>
                <c:pt idx="27">
                  <c:v>193</c:v>
                </c:pt>
                <c:pt idx="28">
                  <c:v>168</c:v>
                </c:pt>
                <c:pt idx="29">
                  <c:v>165</c:v>
                </c:pt>
                <c:pt idx="30">
                  <c:v>191</c:v>
                </c:pt>
                <c:pt idx="31">
                  <c:v>198</c:v>
                </c:pt>
                <c:pt idx="32">
                  <c:v>189</c:v>
                </c:pt>
                <c:pt idx="33">
                  <c:v>164</c:v>
                </c:pt>
                <c:pt idx="34">
                  <c:v>188</c:v>
                </c:pt>
                <c:pt idx="35">
                  <c:v>172</c:v>
                </c:pt>
                <c:pt idx="36">
                  <c:v>147</c:v>
                </c:pt>
                <c:pt idx="37">
                  <c:v>140</c:v>
                </c:pt>
                <c:pt idx="38">
                  <c:v>133</c:v>
                </c:pt>
                <c:pt idx="39">
                  <c:v>160</c:v>
                </c:pt>
                <c:pt idx="40">
                  <c:v>139</c:v>
                </c:pt>
              </c:numCache>
            </c:numRef>
          </c:val>
        </c:ser>
        <c:ser>
          <c:idx val="5"/>
          <c:order val="5"/>
          <c:tx>
            <c:strRef>
              <c:f>квалификация!$F$8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квалификация!$F$9:$F$60</c:f>
              <c:numCache>
                <c:ptCount val="44"/>
                <c:pt idx="0">
                  <c:v>215</c:v>
                </c:pt>
                <c:pt idx="1">
                  <c:v>213</c:v>
                </c:pt>
                <c:pt idx="2">
                  <c:v>208</c:v>
                </c:pt>
                <c:pt idx="3">
                  <c:v>203</c:v>
                </c:pt>
                <c:pt idx="4">
                  <c:v>199</c:v>
                </c:pt>
                <c:pt idx="5">
                  <c:v>193</c:v>
                </c:pt>
                <c:pt idx="6">
                  <c:v>189</c:v>
                </c:pt>
                <c:pt idx="7">
                  <c:v>230</c:v>
                </c:pt>
                <c:pt idx="8">
                  <c:v>197</c:v>
                </c:pt>
                <c:pt idx="9">
                  <c:v>225</c:v>
                </c:pt>
                <c:pt idx="10">
                  <c:v>229</c:v>
                </c:pt>
                <c:pt idx="11">
                  <c:v>192</c:v>
                </c:pt>
                <c:pt idx="12">
                  <c:v>214</c:v>
                </c:pt>
                <c:pt idx="13">
                  <c:v>176</c:v>
                </c:pt>
                <c:pt idx="14">
                  <c:v>191</c:v>
                </c:pt>
                <c:pt idx="15">
                  <c:v>225</c:v>
                </c:pt>
                <c:pt idx="16">
                  <c:v>195</c:v>
                </c:pt>
                <c:pt idx="17">
                  <c:v>194</c:v>
                </c:pt>
                <c:pt idx="18">
                  <c:v>179</c:v>
                </c:pt>
                <c:pt idx="19">
                  <c:v>177</c:v>
                </c:pt>
                <c:pt idx="20">
                  <c:v>186</c:v>
                </c:pt>
                <c:pt idx="21">
                  <c:v>194</c:v>
                </c:pt>
                <c:pt idx="22">
                  <c:v>217</c:v>
                </c:pt>
                <c:pt idx="23">
                  <c:v>203</c:v>
                </c:pt>
                <c:pt idx="24">
                  <c:v>172</c:v>
                </c:pt>
                <c:pt idx="25">
                  <c:v>213</c:v>
                </c:pt>
                <c:pt idx="26">
                  <c:v>181</c:v>
                </c:pt>
                <c:pt idx="27">
                  <c:v>189</c:v>
                </c:pt>
                <c:pt idx="28">
                  <c:v>186</c:v>
                </c:pt>
                <c:pt idx="29">
                  <c:v>188</c:v>
                </c:pt>
                <c:pt idx="30">
                  <c:v>151</c:v>
                </c:pt>
                <c:pt idx="31">
                  <c:v>211</c:v>
                </c:pt>
                <c:pt idx="32">
                  <c:v>149</c:v>
                </c:pt>
                <c:pt idx="33">
                  <c:v>174</c:v>
                </c:pt>
                <c:pt idx="34">
                  <c:v>190</c:v>
                </c:pt>
                <c:pt idx="35">
                  <c:v>170</c:v>
                </c:pt>
                <c:pt idx="36">
                  <c:v>197</c:v>
                </c:pt>
                <c:pt idx="37">
                  <c:v>172</c:v>
                </c:pt>
                <c:pt idx="38">
                  <c:v>163</c:v>
                </c:pt>
                <c:pt idx="39">
                  <c:v>146</c:v>
                </c:pt>
                <c:pt idx="40">
                  <c:v>149</c:v>
                </c:pt>
              </c:numCache>
            </c:numRef>
          </c:val>
        </c:ser>
        <c:ser>
          <c:idx val="6"/>
          <c:order val="6"/>
          <c:tx>
            <c:strRef>
              <c:f>квалификация!$G$8</c:f>
              <c:strCache>
                <c:ptCount val="1"/>
                <c:pt idx="0">
                  <c:v>6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квалификация!$G$9:$G$60</c:f>
              <c:numCache>
                <c:ptCount val="44"/>
                <c:pt idx="0">
                  <c:v>237</c:v>
                </c:pt>
                <c:pt idx="1">
                  <c:v>193</c:v>
                </c:pt>
                <c:pt idx="2">
                  <c:v>234</c:v>
                </c:pt>
                <c:pt idx="3">
                  <c:v>205</c:v>
                </c:pt>
                <c:pt idx="4">
                  <c:v>234</c:v>
                </c:pt>
                <c:pt idx="5">
                  <c:v>208</c:v>
                </c:pt>
                <c:pt idx="6">
                  <c:v>202</c:v>
                </c:pt>
                <c:pt idx="7">
                  <c:v>195</c:v>
                </c:pt>
                <c:pt idx="8">
                  <c:v>189</c:v>
                </c:pt>
                <c:pt idx="9">
                  <c:v>169</c:v>
                </c:pt>
                <c:pt idx="10">
                  <c:v>230</c:v>
                </c:pt>
                <c:pt idx="11">
                  <c:v>239</c:v>
                </c:pt>
                <c:pt idx="12">
                  <c:v>231</c:v>
                </c:pt>
                <c:pt idx="13">
                  <c:v>170</c:v>
                </c:pt>
                <c:pt idx="14">
                  <c:v>193</c:v>
                </c:pt>
                <c:pt idx="15">
                  <c:v>189</c:v>
                </c:pt>
                <c:pt idx="16">
                  <c:v>164</c:v>
                </c:pt>
                <c:pt idx="17">
                  <c:v>258</c:v>
                </c:pt>
                <c:pt idx="18">
                  <c:v>203</c:v>
                </c:pt>
                <c:pt idx="19">
                  <c:v>216</c:v>
                </c:pt>
                <c:pt idx="20">
                  <c:v>203</c:v>
                </c:pt>
                <c:pt idx="21">
                  <c:v>183</c:v>
                </c:pt>
                <c:pt idx="22">
                  <c:v>170</c:v>
                </c:pt>
                <c:pt idx="23">
                  <c:v>190</c:v>
                </c:pt>
                <c:pt idx="24">
                  <c:v>185</c:v>
                </c:pt>
                <c:pt idx="25">
                  <c:v>159</c:v>
                </c:pt>
                <c:pt idx="26">
                  <c:v>193</c:v>
                </c:pt>
                <c:pt idx="27">
                  <c:v>227</c:v>
                </c:pt>
                <c:pt idx="28">
                  <c:v>170</c:v>
                </c:pt>
                <c:pt idx="29">
                  <c:v>165</c:v>
                </c:pt>
                <c:pt idx="30">
                  <c:v>178</c:v>
                </c:pt>
                <c:pt idx="31">
                  <c:v>159</c:v>
                </c:pt>
                <c:pt idx="32">
                  <c:v>177</c:v>
                </c:pt>
                <c:pt idx="33">
                  <c:v>219</c:v>
                </c:pt>
                <c:pt idx="34">
                  <c:v>164</c:v>
                </c:pt>
                <c:pt idx="35">
                  <c:v>180</c:v>
                </c:pt>
                <c:pt idx="36">
                  <c:v>187</c:v>
                </c:pt>
                <c:pt idx="37">
                  <c:v>135</c:v>
                </c:pt>
                <c:pt idx="38">
                  <c:v>172</c:v>
                </c:pt>
                <c:pt idx="39">
                  <c:v>144</c:v>
                </c:pt>
                <c:pt idx="40">
                  <c:v>179</c:v>
                </c:pt>
              </c:numCache>
            </c:numRef>
          </c:val>
        </c:ser>
        <c:ser>
          <c:idx val="7"/>
          <c:order val="7"/>
          <c:tx>
            <c:strRef>
              <c:f>квалификация!$H$8</c:f>
              <c:strCache>
                <c:ptCount val="1"/>
                <c:pt idx="0">
                  <c:v>итого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квалификация!$H$9:$H$60</c:f>
              <c:numCache>
                <c:ptCount val="44"/>
                <c:pt idx="0">
                  <c:v>1369</c:v>
                </c:pt>
                <c:pt idx="1">
                  <c:v>1363</c:v>
                </c:pt>
                <c:pt idx="2">
                  <c:v>1359</c:v>
                </c:pt>
                <c:pt idx="3">
                  <c:v>1331</c:v>
                </c:pt>
                <c:pt idx="4">
                  <c:v>1319</c:v>
                </c:pt>
                <c:pt idx="5">
                  <c:v>1278</c:v>
                </c:pt>
                <c:pt idx="6">
                  <c:v>1266</c:v>
                </c:pt>
                <c:pt idx="7">
                  <c:v>1261</c:v>
                </c:pt>
                <c:pt idx="8">
                  <c:v>1238</c:v>
                </c:pt>
                <c:pt idx="9">
                  <c:v>1229</c:v>
                </c:pt>
                <c:pt idx="10">
                  <c:v>1225</c:v>
                </c:pt>
                <c:pt idx="11">
                  <c:v>1225</c:v>
                </c:pt>
                <c:pt idx="12">
                  <c:v>1223</c:v>
                </c:pt>
                <c:pt idx="13">
                  <c:v>1217</c:v>
                </c:pt>
                <c:pt idx="14">
                  <c:v>1207</c:v>
                </c:pt>
                <c:pt idx="15">
                  <c:v>1207</c:v>
                </c:pt>
                <c:pt idx="16">
                  <c:v>1206</c:v>
                </c:pt>
                <c:pt idx="17">
                  <c:v>1197</c:v>
                </c:pt>
                <c:pt idx="18">
                  <c:v>1194</c:v>
                </c:pt>
                <c:pt idx="19">
                  <c:v>1187</c:v>
                </c:pt>
                <c:pt idx="20">
                  <c:v>1185</c:v>
                </c:pt>
                <c:pt idx="21">
                  <c:v>1170</c:v>
                </c:pt>
                <c:pt idx="22">
                  <c:v>1170</c:v>
                </c:pt>
                <c:pt idx="23">
                  <c:v>1162</c:v>
                </c:pt>
                <c:pt idx="24">
                  <c:v>1142</c:v>
                </c:pt>
                <c:pt idx="25">
                  <c:v>1140</c:v>
                </c:pt>
                <c:pt idx="26">
                  <c:v>1134</c:v>
                </c:pt>
                <c:pt idx="27">
                  <c:v>1132</c:v>
                </c:pt>
                <c:pt idx="28">
                  <c:v>1115</c:v>
                </c:pt>
                <c:pt idx="29">
                  <c:v>1112</c:v>
                </c:pt>
                <c:pt idx="30">
                  <c:v>1100</c:v>
                </c:pt>
                <c:pt idx="31">
                  <c:v>1097</c:v>
                </c:pt>
                <c:pt idx="32">
                  <c:v>1079</c:v>
                </c:pt>
                <c:pt idx="33">
                  <c:v>1074</c:v>
                </c:pt>
                <c:pt idx="34">
                  <c:v>1068</c:v>
                </c:pt>
                <c:pt idx="35">
                  <c:v>1061</c:v>
                </c:pt>
                <c:pt idx="36">
                  <c:v>1034</c:v>
                </c:pt>
                <c:pt idx="37">
                  <c:v>1006</c:v>
                </c:pt>
                <c:pt idx="38">
                  <c:v>997</c:v>
                </c:pt>
                <c:pt idx="39">
                  <c:v>983</c:v>
                </c:pt>
                <c:pt idx="40">
                  <c:v>943</c:v>
                </c:pt>
              </c:numCache>
            </c:numRef>
          </c:val>
        </c:ser>
        <c:ser>
          <c:idx val="8"/>
          <c:order val="8"/>
          <c:tx>
            <c:strRef>
              <c:f>квалификация!$I$8</c:f>
              <c:strCache>
                <c:ptCount val="1"/>
                <c:pt idx="0">
                  <c:v>сред.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квалификация!$I$9:$I$60</c:f>
              <c:numCache>
                <c:ptCount val="44"/>
                <c:pt idx="0">
                  <c:v>228.16666666666666</c:v>
                </c:pt>
                <c:pt idx="1">
                  <c:v>227.16666666666666</c:v>
                </c:pt>
                <c:pt idx="2">
                  <c:v>226.5</c:v>
                </c:pt>
                <c:pt idx="3">
                  <c:v>221.83333333333334</c:v>
                </c:pt>
                <c:pt idx="4">
                  <c:v>219.83333333333334</c:v>
                </c:pt>
                <c:pt idx="5">
                  <c:v>213</c:v>
                </c:pt>
                <c:pt idx="6">
                  <c:v>211</c:v>
                </c:pt>
                <c:pt idx="7">
                  <c:v>210.16666666666666</c:v>
                </c:pt>
                <c:pt idx="8">
                  <c:v>206.33333333333334</c:v>
                </c:pt>
                <c:pt idx="9">
                  <c:v>204.83333333333334</c:v>
                </c:pt>
                <c:pt idx="10">
                  <c:v>204.16666666666666</c:v>
                </c:pt>
                <c:pt idx="11">
                  <c:v>204.16666666666666</c:v>
                </c:pt>
                <c:pt idx="12">
                  <c:v>203.83333333333334</c:v>
                </c:pt>
                <c:pt idx="13">
                  <c:v>202.83333333333334</c:v>
                </c:pt>
                <c:pt idx="14">
                  <c:v>201.16666666666666</c:v>
                </c:pt>
                <c:pt idx="15">
                  <c:v>201.16666666666666</c:v>
                </c:pt>
                <c:pt idx="16">
                  <c:v>201</c:v>
                </c:pt>
                <c:pt idx="17">
                  <c:v>199.5</c:v>
                </c:pt>
                <c:pt idx="18">
                  <c:v>199</c:v>
                </c:pt>
                <c:pt idx="19">
                  <c:v>197.83333333333334</c:v>
                </c:pt>
                <c:pt idx="20">
                  <c:v>197.5</c:v>
                </c:pt>
                <c:pt idx="21">
                  <c:v>195</c:v>
                </c:pt>
                <c:pt idx="22">
                  <c:v>195</c:v>
                </c:pt>
                <c:pt idx="23">
                  <c:v>193.66666666666666</c:v>
                </c:pt>
                <c:pt idx="24">
                  <c:v>190.33333333333334</c:v>
                </c:pt>
                <c:pt idx="25">
                  <c:v>190</c:v>
                </c:pt>
                <c:pt idx="26">
                  <c:v>189</c:v>
                </c:pt>
                <c:pt idx="27">
                  <c:v>188.66666666666666</c:v>
                </c:pt>
                <c:pt idx="28">
                  <c:v>185.83333333333334</c:v>
                </c:pt>
                <c:pt idx="29">
                  <c:v>185.33333333333334</c:v>
                </c:pt>
                <c:pt idx="30">
                  <c:v>183.33333333333334</c:v>
                </c:pt>
                <c:pt idx="31">
                  <c:v>182.83333333333334</c:v>
                </c:pt>
                <c:pt idx="32">
                  <c:v>179.83333333333334</c:v>
                </c:pt>
                <c:pt idx="33">
                  <c:v>179</c:v>
                </c:pt>
                <c:pt idx="34">
                  <c:v>178</c:v>
                </c:pt>
                <c:pt idx="35">
                  <c:v>176.83333333333334</c:v>
                </c:pt>
                <c:pt idx="36">
                  <c:v>172.33333333333334</c:v>
                </c:pt>
                <c:pt idx="37">
                  <c:v>167.66666666666666</c:v>
                </c:pt>
                <c:pt idx="38">
                  <c:v>166.16666666666666</c:v>
                </c:pt>
                <c:pt idx="39">
                  <c:v>163.83333333333334</c:v>
                </c:pt>
                <c:pt idx="40">
                  <c:v>157.16666666666666</c:v>
                </c:pt>
              </c:numCache>
            </c:numRef>
          </c:val>
        </c:ser>
        <c:ser>
          <c:idx val="9"/>
          <c:order val="9"/>
          <c:tx>
            <c:strRef>
              <c:f>квалификация!$J$8</c:f>
              <c:strCache>
                <c:ptCount val="1"/>
                <c:pt idx="0">
                  <c:v>макс.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квалификация!$J$9:$J$60</c:f>
              <c:numCache>
                <c:ptCount val="44"/>
                <c:pt idx="0">
                  <c:v>258</c:v>
                </c:pt>
                <c:pt idx="1">
                  <c:v>257</c:v>
                </c:pt>
                <c:pt idx="2">
                  <c:v>245</c:v>
                </c:pt>
                <c:pt idx="3">
                  <c:v>256</c:v>
                </c:pt>
                <c:pt idx="4">
                  <c:v>267</c:v>
                </c:pt>
                <c:pt idx="5">
                  <c:v>247</c:v>
                </c:pt>
                <c:pt idx="6">
                  <c:v>259</c:v>
                </c:pt>
                <c:pt idx="7">
                  <c:v>235</c:v>
                </c:pt>
                <c:pt idx="8">
                  <c:v>271</c:v>
                </c:pt>
                <c:pt idx="9">
                  <c:v>233</c:v>
                </c:pt>
                <c:pt idx="10">
                  <c:v>230</c:v>
                </c:pt>
                <c:pt idx="11">
                  <c:v>239</c:v>
                </c:pt>
                <c:pt idx="12">
                  <c:v>231</c:v>
                </c:pt>
                <c:pt idx="13">
                  <c:v>290</c:v>
                </c:pt>
                <c:pt idx="14">
                  <c:v>228</c:v>
                </c:pt>
                <c:pt idx="15">
                  <c:v>225</c:v>
                </c:pt>
                <c:pt idx="16">
                  <c:v>248</c:v>
                </c:pt>
                <c:pt idx="17">
                  <c:v>258</c:v>
                </c:pt>
                <c:pt idx="18">
                  <c:v>225</c:v>
                </c:pt>
                <c:pt idx="19">
                  <c:v>216</c:v>
                </c:pt>
                <c:pt idx="20">
                  <c:v>219</c:v>
                </c:pt>
                <c:pt idx="21">
                  <c:v>223</c:v>
                </c:pt>
                <c:pt idx="22">
                  <c:v>250</c:v>
                </c:pt>
                <c:pt idx="23">
                  <c:v>203</c:v>
                </c:pt>
                <c:pt idx="24">
                  <c:v>202</c:v>
                </c:pt>
                <c:pt idx="25">
                  <c:v>230</c:v>
                </c:pt>
                <c:pt idx="26">
                  <c:v>209</c:v>
                </c:pt>
                <c:pt idx="27">
                  <c:v>227</c:v>
                </c:pt>
                <c:pt idx="28">
                  <c:v>203</c:v>
                </c:pt>
                <c:pt idx="29">
                  <c:v>215</c:v>
                </c:pt>
                <c:pt idx="30">
                  <c:v>197</c:v>
                </c:pt>
                <c:pt idx="31">
                  <c:v>211</c:v>
                </c:pt>
                <c:pt idx="32">
                  <c:v>213</c:v>
                </c:pt>
                <c:pt idx="33">
                  <c:v>219</c:v>
                </c:pt>
                <c:pt idx="34">
                  <c:v>190</c:v>
                </c:pt>
                <c:pt idx="35">
                  <c:v>204</c:v>
                </c:pt>
                <c:pt idx="36">
                  <c:v>197</c:v>
                </c:pt>
                <c:pt idx="37">
                  <c:v>212</c:v>
                </c:pt>
                <c:pt idx="38">
                  <c:v>188</c:v>
                </c:pt>
                <c:pt idx="39">
                  <c:v>191</c:v>
                </c:pt>
                <c:pt idx="40">
                  <c:v>200</c:v>
                </c:pt>
              </c:numCache>
            </c:numRef>
          </c:val>
        </c:ser>
        <c:ser>
          <c:idx val="10"/>
          <c:order val="10"/>
          <c:tx>
            <c:strRef>
              <c:f>квалификация!$K$8</c:f>
              <c:strCache>
                <c:ptCount val="1"/>
                <c:pt idx="0">
                  <c:v>разн.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квалификация!$K$9:$K$60</c:f>
              <c:numCache>
                <c:ptCount val="44"/>
                <c:pt idx="0">
                  <c:v>63</c:v>
                </c:pt>
                <c:pt idx="1">
                  <c:v>64</c:v>
                </c:pt>
                <c:pt idx="2">
                  <c:v>37</c:v>
                </c:pt>
                <c:pt idx="3">
                  <c:v>68</c:v>
                </c:pt>
                <c:pt idx="4">
                  <c:v>74</c:v>
                </c:pt>
                <c:pt idx="5">
                  <c:v>75</c:v>
                </c:pt>
                <c:pt idx="6">
                  <c:v>72</c:v>
                </c:pt>
                <c:pt idx="7">
                  <c:v>64</c:v>
                </c:pt>
                <c:pt idx="8">
                  <c:v>88</c:v>
                </c:pt>
                <c:pt idx="9">
                  <c:v>64</c:v>
                </c:pt>
                <c:pt idx="10">
                  <c:v>43</c:v>
                </c:pt>
                <c:pt idx="11">
                  <c:v>70</c:v>
                </c:pt>
                <c:pt idx="12">
                  <c:v>56</c:v>
                </c:pt>
                <c:pt idx="13">
                  <c:v>120</c:v>
                </c:pt>
                <c:pt idx="14">
                  <c:v>45</c:v>
                </c:pt>
                <c:pt idx="15">
                  <c:v>60</c:v>
                </c:pt>
                <c:pt idx="16">
                  <c:v>84</c:v>
                </c:pt>
                <c:pt idx="17">
                  <c:v>91</c:v>
                </c:pt>
                <c:pt idx="18">
                  <c:v>46</c:v>
                </c:pt>
                <c:pt idx="19">
                  <c:v>39</c:v>
                </c:pt>
                <c:pt idx="20">
                  <c:v>41</c:v>
                </c:pt>
                <c:pt idx="21">
                  <c:v>44</c:v>
                </c:pt>
                <c:pt idx="22">
                  <c:v>80</c:v>
                </c:pt>
                <c:pt idx="23">
                  <c:v>19</c:v>
                </c:pt>
                <c:pt idx="24">
                  <c:v>30</c:v>
                </c:pt>
                <c:pt idx="25">
                  <c:v>82</c:v>
                </c:pt>
                <c:pt idx="26">
                  <c:v>32</c:v>
                </c:pt>
                <c:pt idx="27">
                  <c:v>66</c:v>
                </c:pt>
                <c:pt idx="28">
                  <c:v>35</c:v>
                </c:pt>
                <c:pt idx="29">
                  <c:v>50</c:v>
                </c:pt>
                <c:pt idx="30">
                  <c:v>46</c:v>
                </c:pt>
                <c:pt idx="31">
                  <c:v>52</c:v>
                </c:pt>
                <c:pt idx="32">
                  <c:v>64</c:v>
                </c:pt>
                <c:pt idx="33">
                  <c:v>55</c:v>
                </c:pt>
                <c:pt idx="34">
                  <c:v>28</c:v>
                </c:pt>
                <c:pt idx="35">
                  <c:v>37</c:v>
                </c:pt>
                <c:pt idx="36">
                  <c:v>50</c:v>
                </c:pt>
                <c:pt idx="37">
                  <c:v>77</c:v>
                </c:pt>
                <c:pt idx="38">
                  <c:v>55</c:v>
                </c:pt>
                <c:pt idx="39">
                  <c:v>47</c:v>
                </c:pt>
                <c:pt idx="40">
                  <c:v>65</c:v>
                </c:pt>
              </c:numCache>
            </c:numRef>
          </c:val>
        </c:ser>
        <c:ser>
          <c:idx val="11"/>
          <c:order val="11"/>
          <c:tx>
            <c:strRef>
              <c:f>квалификация!$L$8</c:f>
              <c:strCache>
                <c:ptCount val="1"/>
                <c:pt idx="0">
                  <c:v>место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квалификация!$L$9:$L$60</c:f>
              <c:numCache>
                <c:ptCount val="4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</c:numCache>
            </c:numRef>
          </c:val>
        </c:ser>
        <c:ser>
          <c:idx val="12"/>
          <c:order val="12"/>
          <c:tx>
            <c:strRef>
              <c:f>квалификация!$M$8</c:f>
              <c:strCache>
                <c:ptCount val="1"/>
                <c:pt idx="0">
                  <c:v>макс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квалификация!$M$9:$M$60</c:f>
              <c:numCache>
                <c:ptCount val="44"/>
                <c:pt idx="0">
                  <c:v>258</c:v>
                </c:pt>
                <c:pt idx="1">
                  <c:v>257</c:v>
                </c:pt>
                <c:pt idx="2">
                  <c:v>245</c:v>
                </c:pt>
                <c:pt idx="3">
                  <c:v>256</c:v>
                </c:pt>
                <c:pt idx="4">
                  <c:v>267</c:v>
                </c:pt>
                <c:pt idx="5">
                  <c:v>247</c:v>
                </c:pt>
                <c:pt idx="6">
                  <c:v>259</c:v>
                </c:pt>
                <c:pt idx="7">
                  <c:v>235</c:v>
                </c:pt>
                <c:pt idx="8">
                  <c:v>271</c:v>
                </c:pt>
                <c:pt idx="9">
                  <c:v>233</c:v>
                </c:pt>
                <c:pt idx="10">
                  <c:v>230</c:v>
                </c:pt>
                <c:pt idx="11">
                  <c:v>239</c:v>
                </c:pt>
                <c:pt idx="12">
                  <c:v>231</c:v>
                </c:pt>
                <c:pt idx="13">
                  <c:v>290</c:v>
                </c:pt>
                <c:pt idx="14">
                  <c:v>228</c:v>
                </c:pt>
                <c:pt idx="15">
                  <c:v>225</c:v>
                </c:pt>
                <c:pt idx="16">
                  <c:v>248</c:v>
                </c:pt>
                <c:pt idx="17">
                  <c:v>258</c:v>
                </c:pt>
                <c:pt idx="18">
                  <c:v>225</c:v>
                </c:pt>
                <c:pt idx="19">
                  <c:v>216</c:v>
                </c:pt>
                <c:pt idx="20">
                  <c:v>219</c:v>
                </c:pt>
                <c:pt idx="21">
                  <c:v>223</c:v>
                </c:pt>
                <c:pt idx="22">
                  <c:v>250</c:v>
                </c:pt>
                <c:pt idx="23">
                  <c:v>203</c:v>
                </c:pt>
                <c:pt idx="24">
                  <c:v>202</c:v>
                </c:pt>
                <c:pt idx="25">
                  <c:v>230</c:v>
                </c:pt>
                <c:pt idx="26">
                  <c:v>209</c:v>
                </c:pt>
                <c:pt idx="27">
                  <c:v>227</c:v>
                </c:pt>
                <c:pt idx="28">
                  <c:v>203</c:v>
                </c:pt>
                <c:pt idx="29">
                  <c:v>215</c:v>
                </c:pt>
                <c:pt idx="30">
                  <c:v>197</c:v>
                </c:pt>
                <c:pt idx="31">
                  <c:v>211</c:v>
                </c:pt>
                <c:pt idx="32">
                  <c:v>213</c:v>
                </c:pt>
                <c:pt idx="33">
                  <c:v>219</c:v>
                </c:pt>
                <c:pt idx="34">
                  <c:v>190</c:v>
                </c:pt>
                <c:pt idx="35">
                  <c:v>204</c:v>
                </c:pt>
                <c:pt idx="36">
                  <c:v>197</c:v>
                </c:pt>
                <c:pt idx="37">
                  <c:v>212</c:v>
                </c:pt>
                <c:pt idx="38">
                  <c:v>188</c:v>
                </c:pt>
                <c:pt idx="39">
                  <c:v>191</c:v>
                </c:pt>
                <c:pt idx="40">
                  <c:v>200</c:v>
                </c:pt>
              </c:numCache>
            </c:numRef>
          </c:val>
        </c:ser>
        <c:ser>
          <c:idx val="13"/>
          <c:order val="13"/>
          <c:tx>
            <c:strRef>
              <c:f>квалификация!$N$8</c:f>
              <c:strCache>
                <c:ptCount val="1"/>
                <c:pt idx="0">
                  <c:v>мин.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квалификация!$N$9:$N$60</c:f>
              <c:numCache>
                <c:ptCount val="44"/>
              </c:numCache>
            </c:numRef>
          </c:val>
        </c:ser>
        <c:axId val="9243316"/>
        <c:axId val="16080981"/>
      </c:barChart>
      <c:catAx>
        <c:axId val="9243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080981"/>
        <c:crossesAt val="0"/>
        <c:auto val="1"/>
        <c:lblOffset val="100"/>
        <c:tickLblSkip val="2"/>
        <c:noMultiLvlLbl val="0"/>
      </c:catAx>
      <c:valAx>
        <c:axId val="160809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2433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875"/>
          <c:y val="0.20675"/>
          <c:w val="0.0775"/>
          <c:h val="0.54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10</xdr:col>
      <xdr:colOff>447675</xdr:colOff>
      <xdr:row>33</xdr:row>
      <xdr:rowOff>38100</xdr:rowOff>
    </xdr:to>
    <xdr:graphicFrame>
      <xdr:nvGraphicFramePr>
        <xdr:cNvPr id="1" name="Диаграмма 1"/>
        <xdr:cNvGraphicFramePr/>
      </xdr:nvGraphicFramePr>
      <xdr:xfrm>
        <a:off x="342900" y="180975"/>
        <a:ext cx="782002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0</xdr:row>
      <xdr:rowOff>0</xdr:rowOff>
    </xdr:from>
    <xdr:to>
      <xdr:col>7</xdr:col>
      <xdr:colOff>28575</xdr:colOff>
      <xdr:row>3</xdr:row>
      <xdr:rowOff>66675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0"/>
          <a:ext cx="5143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419100</xdr:colOff>
      <xdr:row>8</xdr:row>
      <xdr:rowOff>28575</xdr:rowOff>
    </xdr:from>
    <xdr:to>
      <xdr:col>8</xdr:col>
      <xdr:colOff>428625</xdr:colOff>
      <xdr:row>8</xdr:row>
      <xdr:rowOff>76200</xdr:rowOff>
    </xdr:to>
    <xdr:sp>
      <xdr:nvSpPr>
        <xdr:cNvPr id="1" name="Автофигура 1"/>
        <xdr:cNvSpPr>
          <a:spLocks/>
        </xdr:cNvSpPr>
      </xdr:nvSpPr>
      <xdr:spPr>
        <a:xfrm>
          <a:off x="5762625" y="2000250"/>
          <a:ext cx="9525" cy="47625"/>
        </a:xfrm>
        <a:prstGeom prst="rightArrow">
          <a:avLst/>
        </a:prstGeom>
        <a:solidFill>
          <a:srgbClr val="99CC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4</xdr:row>
      <xdr:rowOff>142875</xdr:rowOff>
    </xdr:from>
    <xdr:to>
      <xdr:col>9</xdr:col>
      <xdr:colOff>428625</xdr:colOff>
      <xdr:row>5</xdr:row>
      <xdr:rowOff>142875</xdr:rowOff>
    </xdr:to>
    <xdr:sp>
      <xdr:nvSpPr>
        <xdr:cNvPr id="2" name="Строка 2"/>
        <xdr:cNvSpPr>
          <a:spLocks/>
        </xdr:cNvSpPr>
      </xdr:nvSpPr>
      <xdr:spPr>
        <a:xfrm>
          <a:off x="5762625" y="1085850"/>
          <a:ext cx="466725" cy="2571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6</xdr:row>
      <xdr:rowOff>85725</xdr:rowOff>
    </xdr:from>
    <xdr:to>
      <xdr:col>10</xdr:col>
      <xdr:colOff>9525</xdr:colOff>
      <xdr:row>8</xdr:row>
      <xdr:rowOff>38100</xdr:rowOff>
    </xdr:to>
    <xdr:sp>
      <xdr:nvSpPr>
        <xdr:cNvPr id="3" name="Строка 3"/>
        <xdr:cNvSpPr>
          <a:spLocks/>
        </xdr:cNvSpPr>
      </xdr:nvSpPr>
      <xdr:spPr>
        <a:xfrm flipV="1">
          <a:off x="5762625" y="1543050"/>
          <a:ext cx="476250" cy="4667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10</xdr:row>
      <xdr:rowOff>76200</xdr:rowOff>
    </xdr:from>
    <xdr:to>
      <xdr:col>10</xdr:col>
      <xdr:colOff>28575</xdr:colOff>
      <xdr:row>11</xdr:row>
      <xdr:rowOff>76200</xdr:rowOff>
    </xdr:to>
    <xdr:sp>
      <xdr:nvSpPr>
        <xdr:cNvPr id="4" name="Строка 4"/>
        <xdr:cNvSpPr>
          <a:spLocks/>
        </xdr:cNvSpPr>
      </xdr:nvSpPr>
      <xdr:spPr>
        <a:xfrm>
          <a:off x="5781675" y="2562225"/>
          <a:ext cx="476250" cy="2571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12</xdr:row>
      <xdr:rowOff>9525</xdr:rowOff>
    </xdr:from>
    <xdr:to>
      <xdr:col>9</xdr:col>
      <xdr:colOff>390525</xdr:colOff>
      <xdr:row>14</xdr:row>
      <xdr:rowOff>19050</xdr:rowOff>
    </xdr:to>
    <xdr:sp>
      <xdr:nvSpPr>
        <xdr:cNvPr id="5" name="Строка 5"/>
        <xdr:cNvSpPr>
          <a:spLocks/>
        </xdr:cNvSpPr>
      </xdr:nvSpPr>
      <xdr:spPr>
        <a:xfrm flipV="1">
          <a:off x="5791200" y="3009900"/>
          <a:ext cx="400050" cy="523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17</xdr:row>
      <xdr:rowOff>190500</xdr:rowOff>
    </xdr:from>
    <xdr:to>
      <xdr:col>9</xdr:col>
      <xdr:colOff>419100</xdr:colOff>
      <xdr:row>18</xdr:row>
      <xdr:rowOff>200025</xdr:rowOff>
    </xdr:to>
    <xdr:sp>
      <xdr:nvSpPr>
        <xdr:cNvPr id="6" name="Строка 6"/>
        <xdr:cNvSpPr>
          <a:spLocks/>
        </xdr:cNvSpPr>
      </xdr:nvSpPr>
      <xdr:spPr>
        <a:xfrm>
          <a:off x="5848350" y="4476750"/>
          <a:ext cx="371475" cy="2667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28575</xdr:rowOff>
    </xdr:from>
    <xdr:to>
      <xdr:col>9</xdr:col>
      <xdr:colOff>428625</xdr:colOff>
      <xdr:row>20</xdr:row>
      <xdr:rowOff>19050</xdr:rowOff>
    </xdr:to>
    <xdr:sp>
      <xdr:nvSpPr>
        <xdr:cNvPr id="7" name="Строка 7"/>
        <xdr:cNvSpPr>
          <a:spLocks/>
        </xdr:cNvSpPr>
      </xdr:nvSpPr>
      <xdr:spPr>
        <a:xfrm flipV="1">
          <a:off x="5810250" y="4829175"/>
          <a:ext cx="419100" cy="2476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161925</xdr:rowOff>
    </xdr:from>
    <xdr:to>
      <xdr:col>9</xdr:col>
      <xdr:colOff>419100</xdr:colOff>
      <xdr:row>23</xdr:row>
      <xdr:rowOff>180975</xdr:rowOff>
    </xdr:to>
    <xdr:sp>
      <xdr:nvSpPr>
        <xdr:cNvPr id="8" name="Строка 8"/>
        <xdr:cNvSpPr>
          <a:spLocks/>
        </xdr:cNvSpPr>
      </xdr:nvSpPr>
      <xdr:spPr>
        <a:xfrm>
          <a:off x="5800725" y="5734050"/>
          <a:ext cx="419100" cy="2762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24</xdr:row>
      <xdr:rowOff>28575</xdr:rowOff>
    </xdr:from>
    <xdr:to>
      <xdr:col>9</xdr:col>
      <xdr:colOff>428625</xdr:colOff>
      <xdr:row>26</xdr:row>
      <xdr:rowOff>57150</xdr:rowOff>
    </xdr:to>
    <xdr:sp>
      <xdr:nvSpPr>
        <xdr:cNvPr id="9" name="Строка 9"/>
        <xdr:cNvSpPr>
          <a:spLocks/>
        </xdr:cNvSpPr>
      </xdr:nvSpPr>
      <xdr:spPr>
        <a:xfrm flipV="1">
          <a:off x="5781675" y="6115050"/>
          <a:ext cx="447675" cy="5429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409575</xdr:colOff>
      <xdr:row>5</xdr:row>
      <xdr:rowOff>142875</xdr:rowOff>
    </xdr:from>
    <xdr:to>
      <xdr:col>14</xdr:col>
      <xdr:colOff>466725</xdr:colOff>
      <xdr:row>9</xdr:row>
      <xdr:rowOff>19050</xdr:rowOff>
    </xdr:to>
    <xdr:sp>
      <xdr:nvSpPr>
        <xdr:cNvPr id="10" name="Строка 10"/>
        <xdr:cNvSpPr>
          <a:spLocks/>
        </xdr:cNvSpPr>
      </xdr:nvSpPr>
      <xdr:spPr>
        <a:xfrm>
          <a:off x="8848725" y="1343025"/>
          <a:ext cx="504825" cy="904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9525</xdr:rowOff>
    </xdr:from>
    <xdr:to>
      <xdr:col>14</xdr:col>
      <xdr:colOff>466725</xdr:colOff>
      <xdr:row>12</xdr:row>
      <xdr:rowOff>9525</xdr:rowOff>
    </xdr:to>
    <xdr:sp>
      <xdr:nvSpPr>
        <xdr:cNvPr id="11" name="Строка 11"/>
        <xdr:cNvSpPr>
          <a:spLocks/>
        </xdr:cNvSpPr>
      </xdr:nvSpPr>
      <xdr:spPr>
        <a:xfrm flipV="1">
          <a:off x="8886825" y="2238375"/>
          <a:ext cx="466725" cy="771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438150</xdr:colOff>
      <xdr:row>18</xdr:row>
      <xdr:rowOff>142875</xdr:rowOff>
    </xdr:from>
    <xdr:to>
      <xdr:col>14</xdr:col>
      <xdr:colOff>476250</xdr:colOff>
      <xdr:row>20</xdr:row>
      <xdr:rowOff>142875</xdr:rowOff>
    </xdr:to>
    <xdr:sp>
      <xdr:nvSpPr>
        <xdr:cNvPr id="12" name="Строка 12"/>
        <xdr:cNvSpPr>
          <a:spLocks/>
        </xdr:cNvSpPr>
      </xdr:nvSpPr>
      <xdr:spPr>
        <a:xfrm>
          <a:off x="8877300" y="4686300"/>
          <a:ext cx="485775" cy="514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438150</xdr:colOff>
      <xdr:row>21</xdr:row>
      <xdr:rowOff>47625</xdr:rowOff>
    </xdr:from>
    <xdr:to>
      <xdr:col>14</xdr:col>
      <xdr:colOff>476250</xdr:colOff>
      <xdr:row>24</xdr:row>
      <xdr:rowOff>9525</xdr:rowOff>
    </xdr:to>
    <xdr:sp>
      <xdr:nvSpPr>
        <xdr:cNvPr id="13" name="Строка 13"/>
        <xdr:cNvSpPr>
          <a:spLocks/>
        </xdr:cNvSpPr>
      </xdr:nvSpPr>
      <xdr:spPr>
        <a:xfrm flipV="1">
          <a:off x="8877300" y="5362575"/>
          <a:ext cx="485775" cy="7334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4</xdr:row>
      <xdr:rowOff>142875</xdr:rowOff>
    </xdr:from>
    <xdr:to>
      <xdr:col>4</xdr:col>
      <xdr:colOff>323850</xdr:colOff>
      <xdr:row>4</xdr:row>
      <xdr:rowOff>190500</xdr:rowOff>
    </xdr:to>
    <xdr:sp>
      <xdr:nvSpPr>
        <xdr:cNvPr id="14" name="Строка 14"/>
        <xdr:cNvSpPr>
          <a:spLocks/>
        </xdr:cNvSpPr>
      </xdr:nvSpPr>
      <xdr:spPr>
        <a:xfrm>
          <a:off x="2790825" y="1085850"/>
          <a:ext cx="295275" cy="476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8</xdr:row>
      <xdr:rowOff>47625</xdr:rowOff>
    </xdr:from>
    <xdr:to>
      <xdr:col>4</xdr:col>
      <xdr:colOff>314325</xdr:colOff>
      <xdr:row>8</xdr:row>
      <xdr:rowOff>57150</xdr:rowOff>
    </xdr:to>
    <xdr:sp>
      <xdr:nvSpPr>
        <xdr:cNvPr id="15" name="Строка 15"/>
        <xdr:cNvSpPr>
          <a:spLocks/>
        </xdr:cNvSpPr>
      </xdr:nvSpPr>
      <xdr:spPr>
        <a:xfrm flipV="1">
          <a:off x="2743200" y="2019300"/>
          <a:ext cx="33337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11</xdr:row>
      <xdr:rowOff>9525</xdr:rowOff>
    </xdr:from>
    <xdr:to>
      <xdr:col>5</xdr:col>
      <xdr:colOff>28575</xdr:colOff>
      <xdr:row>11</xdr:row>
      <xdr:rowOff>9525</xdr:rowOff>
    </xdr:to>
    <xdr:sp>
      <xdr:nvSpPr>
        <xdr:cNvPr id="16" name="Строка 16"/>
        <xdr:cNvSpPr>
          <a:spLocks/>
        </xdr:cNvSpPr>
      </xdr:nvSpPr>
      <xdr:spPr>
        <a:xfrm>
          <a:off x="2781300" y="2752725"/>
          <a:ext cx="390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13</xdr:row>
      <xdr:rowOff>142875</xdr:rowOff>
    </xdr:from>
    <xdr:to>
      <xdr:col>5</xdr:col>
      <xdr:colOff>66675</xdr:colOff>
      <xdr:row>13</xdr:row>
      <xdr:rowOff>142875</xdr:rowOff>
    </xdr:to>
    <xdr:sp>
      <xdr:nvSpPr>
        <xdr:cNvPr id="17" name="Строка 17"/>
        <xdr:cNvSpPr>
          <a:spLocks/>
        </xdr:cNvSpPr>
      </xdr:nvSpPr>
      <xdr:spPr>
        <a:xfrm>
          <a:off x="2790825" y="3400425"/>
          <a:ext cx="419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361950</xdr:colOff>
      <xdr:row>17</xdr:row>
      <xdr:rowOff>0</xdr:rowOff>
    </xdr:to>
    <xdr:sp>
      <xdr:nvSpPr>
        <xdr:cNvPr id="18" name="Строка 18"/>
        <xdr:cNvSpPr>
          <a:spLocks/>
        </xdr:cNvSpPr>
      </xdr:nvSpPr>
      <xdr:spPr>
        <a:xfrm>
          <a:off x="2762250" y="4286250"/>
          <a:ext cx="361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19</xdr:row>
      <xdr:rowOff>257175</xdr:rowOff>
    </xdr:from>
    <xdr:to>
      <xdr:col>4</xdr:col>
      <xdr:colOff>333375</xdr:colOff>
      <xdr:row>20</xdr:row>
      <xdr:rowOff>19050</xdr:rowOff>
    </xdr:to>
    <xdr:sp>
      <xdr:nvSpPr>
        <xdr:cNvPr id="19" name="Строка 20"/>
        <xdr:cNvSpPr>
          <a:spLocks/>
        </xdr:cNvSpPr>
      </xdr:nvSpPr>
      <xdr:spPr>
        <a:xfrm>
          <a:off x="2743200" y="5057775"/>
          <a:ext cx="352425" cy="19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23</xdr:row>
      <xdr:rowOff>28575</xdr:rowOff>
    </xdr:from>
    <xdr:to>
      <xdr:col>4</xdr:col>
      <xdr:colOff>352425</xdr:colOff>
      <xdr:row>23</xdr:row>
      <xdr:rowOff>38100</xdr:rowOff>
    </xdr:to>
    <xdr:sp>
      <xdr:nvSpPr>
        <xdr:cNvPr id="20" name="Строка 21"/>
        <xdr:cNvSpPr>
          <a:spLocks/>
        </xdr:cNvSpPr>
      </xdr:nvSpPr>
      <xdr:spPr>
        <a:xfrm>
          <a:off x="2771775" y="5857875"/>
          <a:ext cx="34290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22</xdr:row>
      <xdr:rowOff>142875</xdr:rowOff>
    </xdr:from>
    <xdr:to>
      <xdr:col>3</xdr:col>
      <xdr:colOff>485775</xdr:colOff>
      <xdr:row>23</xdr:row>
      <xdr:rowOff>38100</xdr:rowOff>
    </xdr:to>
    <xdr:sp>
      <xdr:nvSpPr>
        <xdr:cNvPr id="21" name="Строка 22"/>
        <xdr:cNvSpPr>
          <a:spLocks/>
        </xdr:cNvSpPr>
      </xdr:nvSpPr>
      <xdr:spPr>
        <a:xfrm flipH="1" flipV="1">
          <a:off x="2695575" y="5715000"/>
          <a:ext cx="66675" cy="1524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47625</xdr:rowOff>
    </xdr:from>
    <xdr:to>
      <xdr:col>5</xdr:col>
      <xdr:colOff>0</xdr:colOff>
      <xdr:row>23</xdr:row>
      <xdr:rowOff>76200</xdr:rowOff>
    </xdr:to>
    <xdr:sp>
      <xdr:nvSpPr>
        <xdr:cNvPr id="22" name="Строка 23"/>
        <xdr:cNvSpPr>
          <a:spLocks/>
        </xdr:cNvSpPr>
      </xdr:nvSpPr>
      <xdr:spPr>
        <a:xfrm>
          <a:off x="3143250" y="5876925"/>
          <a:ext cx="0" cy="28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29</xdr:row>
      <xdr:rowOff>9525</xdr:rowOff>
    </xdr:from>
    <xdr:to>
      <xdr:col>9</xdr:col>
      <xdr:colOff>390525</xdr:colOff>
      <xdr:row>30</xdr:row>
      <xdr:rowOff>9525</xdr:rowOff>
    </xdr:to>
    <xdr:sp>
      <xdr:nvSpPr>
        <xdr:cNvPr id="23" name="Строка 6"/>
        <xdr:cNvSpPr>
          <a:spLocks/>
        </xdr:cNvSpPr>
      </xdr:nvSpPr>
      <xdr:spPr>
        <a:xfrm>
          <a:off x="5829300" y="7381875"/>
          <a:ext cx="361950" cy="2571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30</xdr:row>
      <xdr:rowOff>104775</xdr:rowOff>
    </xdr:from>
    <xdr:to>
      <xdr:col>9</xdr:col>
      <xdr:colOff>381000</xdr:colOff>
      <xdr:row>32</xdr:row>
      <xdr:rowOff>104775</xdr:rowOff>
    </xdr:to>
    <xdr:sp>
      <xdr:nvSpPr>
        <xdr:cNvPr id="24" name="Строка 9"/>
        <xdr:cNvSpPr>
          <a:spLocks/>
        </xdr:cNvSpPr>
      </xdr:nvSpPr>
      <xdr:spPr>
        <a:xfrm flipV="1">
          <a:off x="5829300" y="7734300"/>
          <a:ext cx="352425" cy="514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36</xdr:row>
      <xdr:rowOff>171450</xdr:rowOff>
    </xdr:from>
    <xdr:to>
      <xdr:col>9</xdr:col>
      <xdr:colOff>409575</xdr:colOff>
      <xdr:row>38</xdr:row>
      <xdr:rowOff>95250</xdr:rowOff>
    </xdr:to>
    <xdr:sp>
      <xdr:nvSpPr>
        <xdr:cNvPr id="25" name="Строка 9"/>
        <xdr:cNvSpPr>
          <a:spLocks/>
        </xdr:cNvSpPr>
      </xdr:nvSpPr>
      <xdr:spPr>
        <a:xfrm flipV="1">
          <a:off x="5829300" y="9344025"/>
          <a:ext cx="381000" cy="4381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428625</xdr:colOff>
      <xdr:row>32</xdr:row>
      <xdr:rowOff>142875</xdr:rowOff>
    </xdr:from>
    <xdr:to>
      <xdr:col>14</xdr:col>
      <xdr:colOff>466725</xdr:colOff>
      <xdr:row>35</xdr:row>
      <xdr:rowOff>152400</xdr:rowOff>
    </xdr:to>
    <xdr:sp>
      <xdr:nvSpPr>
        <xdr:cNvPr id="26" name="Строка 13"/>
        <xdr:cNvSpPr>
          <a:spLocks/>
        </xdr:cNvSpPr>
      </xdr:nvSpPr>
      <xdr:spPr>
        <a:xfrm flipV="1">
          <a:off x="8867775" y="8286750"/>
          <a:ext cx="485775" cy="781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</xdr:colOff>
      <xdr:row>28</xdr:row>
      <xdr:rowOff>142875</xdr:rowOff>
    </xdr:from>
    <xdr:to>
      <xdr:col>14</xdr:col>
      <xdr:colOff>428625</xdr:colOff>
      <xdr:row>31</xdr:row>
      <xdr:rowOff>133350</xdr:rowOff>
    </xdr:to>
    <xdr:sp>
      <xdr:nvSpPr>
        <xdr:cNvPr id="27" name="Строка 12"/>
        <xdr:cNvSpPr>
          <a:spLocks/>
        </xdr:cNvSpPr>
      </xdr:nvSpPr>
      <xdr:spPr>
        <a:xfrm>
          <a:off x="8905875" y="7258050"/>
          <a:ext cx="409575" cy="7620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26</xdr:row>
      <xdr:rowOff>9525</xdr:rowOff>
    </xdr:from>
    <xdr:to>
      <xdr:col>5</xdr:col>
      <xdr:colOff>9525</xdr:colOff>
      <xdr:row>26</xdr:row>
      <xdr:rowOff>9525</xdr:rowOff>
    </xdr:to>
    <xdr:sp>
      <xdr:nvSpPr>
        <xdr:cNvPr id="28" name="Строка 21"/>
        <xdr:cNvSpPr>
          <a:spLocks/>
        </xdr:cNvSpPr>
      </xdr:nvSpPr>
      <xdr:spPr>
        <a:xfrm>
          <a:off x="2781300" y="6610350"/>
          <a:ext cx="3714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29</xdr:row>
      <xdr:rowOff>38100</xdr:rowOff>
    </xdr:from>
    <xdr:to>
      <xdr:col>5</xdr:col>
      <xdr:colOff>9525</xdr:colOff>
      <xdr:row>29</xdr:row>
      <xdr:rowOff>47625</xdr:rowOff>
    </xdr:to>
    <xdr:sp>
      <xdr:nvSpPr>
        <xdr:cNvPr id="29" name="Строка 21"/>
        <xdr:cNvSpPr>
          <a:spLocks/>
        </xdr:cNvSpPr>
      </xdr:nvSpPr>
      <xdr:spPr>
        <a:xfrm flipV="1">
          <a:off x="2790825" y="7410450"/>
          <a:ext cx="36195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32</xdr:row>
      <xdr:rowOff>38100</xdr:rowOff>
    </xdr:from>
    <xdr:to>
      <xdr:col>5</xdr:col>
      <xdr:colOff>19050</xdr:colOff>
      <xdr:row>32</xdr:row>
      <xdr:rowOff>47625</xdr:rowOff>
    </xdr:to>
    <xdr:sp>
      <xdr:nvSpPr>
        <xdr:cNvPr id="30" name="Строка 21"/>
        <xdr:cNvSpPr>
          <a:spLocks/>
        </xdr:cNvSpPr>
      </xdr:nvSpPr>
      <xdr:spPr>
        <a:xfrm flipV="1">
          <a:off x="2809875" y="8181975"/>
          <a:ext cx="35242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34</xdr:row>
      <xdr:rowOff>180975</xdr:rowOff>
    </xdr:from>
    <xdr:to>
      <xdr:col>4</xdr:col>
      <xdr:colOff>371475</xdr:colOff>
      <xdr:row>34</xdr:row>
      <xdr:rowOff>257175</xdr:rowOff>
    </xdr:to>
    <xdr:sp>
      <xdr:nvSpPr>
        <xdr:cNvPr id="31" name="Строка 21"/>
        <xdr:cNvSpPr>
          <a:spLocks/>
        </xdr:cNvSpPr>
      </xdr:nvSpPr>
      <xdr:spPr>
        <a:xfrm>
          <a:off x="2733675" y="8839200"/>
          <a:ext cx="400050" cy="76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38</xdr:row>
      <xdr:rowOff>19050</xdr:rowOff>
    </xdr:from>
    <xdr:to>
      <xdr:col>5</xdr:col>
      <xdr:colOff>9525</xdr:colOff>
      <xdr:row>38</xdr:row>
      <xdr:rowOff>28575</xdr:rowOff>
    </xdr:to>
    <xdr:sp>
      <xdr:nvSpPr>
        <xdr:cNvPr id="32" name="Строка 21"/>
        <xdr:cNvSpPr>
          <a:spLocks/>
        </xdr:cNvSpPr>
      </xdr:nvSpPr>
      <xdr:spPr>
        <a:xfrm>
          <a:off x="2771775" y="9705975"/>
          <a:ext cx="38100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35</xdr:row>
      <xdr:rowOff>0</xdr:rowOff>
    </xdr:from>
    <xdr:to>
      <xdr:col>9</xdr:col>
      <xdr:colOff>371475</xdr:colOff>
      <xdr:row>35</xdr:row>
      <xdr:rowOff>257175</xdr:rowOff>
    </xdr:to>
    <xdr:sp>
      <xdr:nvSpPr>
        <xdr:cNvPr id="33" name="Строка 6"/>
        <xdr:cNvSpPr>
          <a:spLocks/>
        </xdr:cNvSpPr>
      </xdr:nvSpPr>
      <xdr:spPr>
        <a:xfrm>
          <a:off x="5810250" y="8915400"/>
          <a:ext cx="361950" cy="2571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12</xdr:row>
      <xdr:rowOff>142875</xdr:rowOff>
    </xdr:from>
    <xdr:to>
      <xdr:col>10</xdr:col>
      <xdr:colOff>66675</xdr:colOff>
      <xdr:row>12</xdr:row>
      <xdr:rowOff>142875</xdr:rowOff>
    </xdr:to>
    <xdr:sp>
      <xdr:nvSpPr>
        <xdr:cNvPr id="34" name="Строка 17"/>
        <xdr:cNvSpPr>
          <a:spLocks/>
        </xdr:cNvSpPr>
      </xdr:nvSpPr>
      <xdr:spPr>
        <a:xfrm>
          <a:off x="5829300" y="3143250"/>
          <a:ext cx="4667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11</xdr:row>
      <xdr:rowOff>9525</xdr:rowOff>
    </xdr:from>
    <xdr:to>
      <xdr:col>10</xdr:col>
      <xdr:colOff>28575</xdr:colOff>
      <xdr:row>11</xdr:row>
      <xdr:rowOff>9525</xdr:rowOff>
    </xdr:to>
    <xdr:sp>
      <xdr:nvSpPr>
        <xdr:cNvPr id="35" name="Строка 16"/>
        <xdr:cNvSpPr>
          <a:spLocks/>
        </xdr:cNvSpPr>
      </xdr:nvSpPr>
      <xdr:spPr>
        <a:xfrm>
          <a:off x="5810250" y="2752725"/>
          <a:ext cx="4476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24</xdr:row>
      <xdr:rowOff>9525</xdr:rowOff>
    </xdr:from>
    <xdr:to>
      <xdr:col>10</xdr:col>
      <xdr:colOff>9525</xdr:colOff>
      <xdr:row>24</xdr:row>
      <xdr:rowOff>9525</xdr:rowOff>
    </xdr:to>
    <xdr:sp>
      <xdr:nvSpPr>
        <xdr:cNvPr id="36" name="Строка 21"/>
        <xdr:cNvSpPr>
          <a:spLocks/>
        </xdr:cNvSpPr>
      </xdr:nvSpPr>
      <xdr:spPr>
        <a:xfrm>
          <a:off x="5819775" y="6096000"/>
          <a:ext cx="419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29</xdr:row>
      <xdr:rowOff>38100</xdr:rowOff>
    </xdr:from>
    <xdr:to>
      <xdr:col>10</xdr:col>
      <xdr:colOff>9525</xdr:colOff>
      <xdr:row>29</xdr:row>
      <xdr:rowOff>47625</xdr:rowOff>
    </xdr:to>
    <xdr:sp>
      <xdr:nvSpPr>
        <xdr:cNvPr id="37" name="Строка 21"/>
        <xdr:cNvSpPr>
          <a:spLocks/>
        </xdr:cNvSpPr>
      </xdr:nvSpPr>
      <xdr:spPr>
        <a:xfrm flipV="1">
          <a:off x="5829300" y="7410450"/>
          <a:ext cx="40957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30</xdr:row>
      <xdr:rowOff>38100</xdr:rowOff>
    </xdr:from>
    <xdr:to>
      <xdr:col>10</xdr:col>
      <xdr:colOff>19050</xdr:colOff>
      <xdr:row>30</xdr:row>
      <xdr:rowOff>47625</xdr:rowOff>
    </xdr:to>
    <xdr:sp>
      <xdr:nvSpPr>
        <xdr:cNvPr id="38" name="Строка 21"/>
        <xdr:cNvSpPr>
          <a:spLocks/>
        </xdr:cNvSpPr>
      </xdr:nvSpPr>
      <xdr:spPr>
        <a:xfrm flipV="1">
          <a:off x="5848350" y="7667625"/>
          <a:ext cx="40005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31</xdr:row>
      <xdr:rowOff>38100</xdr:rowOff>
    </xdr:from>
    <xdr:to>
      <xdr:col>15</xdr:col>
      <xdr:colOff>19050</xdr:colOff>
      <xdr:row>31</xdr:row>
      <xdr:rowOff>47625</xdr:rowOff>
    </xdr:to>
    <xdr:sp>
      <xdr:nvSpPr>
        <xdr:cNvPr id="39" name="Строка 21"/>
        <xdr:cNvSpPr>
          <a:spLocks/>
        </xdr:cNvSpPr>
      </xdr:nvSpPr>
      <xdr:spPr>
        <a:xfrm flipV="1">
          <a:off x="8934450" y="7924800"/>
          <a:ext cx="44767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</xdr:colOff>
      <xdr:row>9</xdr:row>
      <xdr:rowOff>9525</xdr:rowOff>
    </xdr:from>
    <xdr:to>
      <xdr:col>15</xdr:col>
      <xdr:colOff>28575</xdr:colOff>
      <xdr:row>9</xdr:row>
      <xdr:rowOff>9525</xdr:rowOff>
    </xdr:to>
    <xdr:sp>
      <xdr:nvSpPr>
        <xdr:cNvPr id="40" name="Строка 16"/>
        <xdr:cNvSpPr>
          <a:spLocks/>
        </xdr:cNvSpPr>
      </xdr:nvSpPr>
      <xdr:spPr>
        <a:xfrm>
          <a:off x="8905875" y="2238375"/>
          <a:ext cx="485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Диаграмма1">
    <tabColor rgb="FFFF0000"/>
  </sheetPr>
  <dimension ref="A1:A1"/>
  <sheetViews>
    <sheetView zoomScale="76" zoomScaleNormal="76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rgb="FFFFFF00"/>
  </sheetPr>
  <dimension ref="A1:T72"/>
  <sheetViews>
    <sheetView zoomScalePageLayoutView="0" workbookViewId="0" topLeftCell="A8">
      <selection activeCell="I34" sqref="I34"/>
    </sheetView>
  </sheetViews>
  <sheetFormatPr defaultColWidth="9.140625" defaultRowHeight="12.75"/>
  <cols>
    <col min="1" max="1" width="37.140625" style="0" customWidth="1"/>
    <col min="8" max="11" width="7.140625" style="0" customWidth="1"/>
    <col min="12" max="12" width="7.00390625" style="0" customWidth="1"/>
    <col min="13" max="13" width="5.140625" style="0" customWidth="1"/>
    <col min="14" max="14" width="7.57421875" style="0" customWidth="1"/>
  </cols>
  <sheetData>
    <row r="1" spans="6:8" ht="17.25" customHeight="1">
      <c r="F1" s="1"/>
      <c r="G1" s="1"/>
      <c r="H1" s="2" t="s">
        <v>0</v>
      </c>
    </row>
    <row r="2" ht="12.75">
      <c r="H2" s="2" t="s">
        <v>1</v>
      </c>
    </row>
    <row r="3" ht="10.5" customHeight="1">
      <c r="H3" s="2" t="s">
        <v>2</v>
      </c>
    </row>
    <row r="4" ht="13.5" customHeight="1"/>
    <row r="5" spans="1:15" ht="24" customHeight="1">
      <c r="A5" s="3"/>
      <c r="C5" s="4"/>
      <c r="N5" s="5"/>
      <c r="O5" s="5"/>
    </row>
    <row r="6" spans="4:15" s="6" customFormat="1" ht="14.25" customHeight="1">
      <c r="D6" s="7" t="s">
        <v>3</v>
      </c>
      <c r="F6" s="7" t="s">
        <v>4</v>
      </c>
      <c r="G6" s="7"/>
      <c r="N6" s="8"/>
      <c r="O6" s="8"/>
    </row>
    <row r="7" spans="14:15" s="6" customFormat="1" ht="10.5" customHeight="1">
      <c r="N7" s="8"/>
      <c r="O7" s="8"/>
    </row>
    <row r="8" spans="1:15" s="15" customFormat="1" ht="12" customHeight="1">
      <c r="A8" s="9" t="s">
        <v>5</v>
      </c>
      <c r="B8" s="10">
        <v>1</v>
      </c>
      <c r="C8" s="11">
        <v>2</v>
      </c>
      <c r="D8" s="10">
        <v>3</v>
      </c>
      <c r="E8" s="11">
        <v>4</v>
      </c>
      <c r="F8" s="10">
        <v>5</v>
      </c>
      <c r="G8" s="11">
        <v>6</v>
      </c>
      <c r="H8" s="9" t="s">
        <v>6</v>
      </c>
      <c r="I8" s="9" t="s">
        <v>7</v>
      </c>
      <c r="J8" s="9" t="s">
        <v>8</v>
      </c>
      <c r="K8" s="9" t="s">
        <v>9</v>
      </c>
      <c r="L8" s="12" t="s">
        <v>10</v>
      </c>
      <c r="M8" s="13" t="s">
        <v>11</v>
      </c>
      <c r="N8" s="13" t="s">
        <v>12</v>
      </c>
      <c r="O8" s="14"/>
    </row>
    <row r="9" spans="1:17" s="15" customFormat="1" ht="12" customHeight="1">
      <c r="A9" s="16" t="s">
        <v>55</v>
      </c>
      <c r="B9" s="17">
        <v>253</v>
      </c>
      <c r="C9" s="18">
        <v>195</v>
      </c>
      <c r="D9" s="19">
        <v>211</v>
      </c>
      <c r="E9" s="18">
        <v>258</v>
      </c>
      <c r="F9" s="19">
        <v>215</v>
      </c>
      <c r="G9" s="18">
        <v>237</v>
      </c>
      <c r="H9" s="20">
        <f aca="true" t="shared" si="0" ref="H9:H40">IF(B9&lt;&gt;"",SUM(B9:G9),"")</f>
        <v>1369</v>
      </c>
      <c r="I9" s="21">
        <f aca="true" t="shared" si="1" ref="I9:I40">IF(B9&lt;&gt;"",AVERAGE(B9:G9),"")</f>
        <v>228.16666666666666</v>
      </c>
      <c r="J9" s="22">
        <f aca="true" t="shared" si="2" ref="J9:J40">IF(B9&lt;&gt;"",MAX(B9:G9),"")</f>
        <v>258</v>
      </c>
      <c r="K9" s="22">
        <f aca="true" t="shared" si="3" ref="K9:K40">IF(C9&lt;&gt;"",MAX(B9:G9)-MIN(B9:G9),"")</f>
        <v>63</v>
      </c>
      <c r="L9" s="20">
        <v>1</v>
      </c>
      <c r="M9" s="23">
        <f aca="true" t="shared" si="4" ref="M9:M49">MAX(B9:G9)</f>
        <v>258</v>
      </c>
      <c r="N9" s="24"/>
      <c r="O9" s="24"/>
      <c r="P9" s="24"/>
      <c r="Q9" s="24"/>
    </row>
    <row r="10" spans="1:15" s="15" customFormat="1" ht="12" customHeight="1">
      <c r="A10" s="16" t="s">
        <v>56</v>
      </c>
      <c r="B10" s="25">
        <v>242</v>
      </c>
      <c r="C10" s="26">
        <v>257</v>
      </c>
      <c r="D10" s="27">
        <v>226</v>
      </c>
      <c r="E10" s="26">
        <v>232</v>
      </c>
      <c r="F10" s="27">
        <v>213</v>
      </c>
      <c r="G10" s="26">
        <v>193</v>
      </c>
      <c r="H10" s="20">
        <f t="shared" si="0"/>
        <v>1363</v>
      </c>
      <c r="I10" s="21">
        <f t="shared" si="1"/>
        <v>227.16666666666666</v>
      </c>
      <c r="J10" s="22">
        <f t="shared" si="2"/>
        <v>257</v>
      </c>
      <c r="K10" s="22">
        <f t="shared" si="3"/>
        <v>64</v>
      </c>
      <c r="L10" s="20">
        <v>2</v>
      </c>
      <c r="M10" s="23">
        <f t="shared" si="4"/>
        <v>257</v>
      </c>
      <c r="N10" s="24"/>
      <c r="O10" s="14"/>
    </row>
    <row r="11" spans="1:15" s="15" customFormat="1" ht="12" customHeight="1">
      <c r="A11" s="16" t="s">
        <v>57</v>
      </c>
      <c r="B11" s="17">
        <v>228</v>
      </c>
      <c r="C11" s="19">
        <v>213</v>
      </c>
      <c r="D11" s="27">
        <v>231</v>
      </c>
      <c r="E11" s="26">
        <v>245</v>
      </c>
      <c r="F11" s="27">
        <v>208</v>
      </c>
      <c r="G11" s="26">
        <v>234</v>
      </c>
      <c r="H11" s="20">
        <f t="shared" si="0"/>
        <v>1359</v>
      </c>
      <c r="I11" s="21">
        <f t="shared" si="1"/>
        <v>226.5</v>
      </c>
      <c r="J11" s="22">
        <f t="shared" si="2"/>
        <v>245</v>
      </c>
      <c r="K11" s="22">
        <f t="shared" si="3"/>
        <v>37</v>
      </c>
      <c r="L11" s="20">
        <v>3</v>
      </c>
      <c r="M11" s="23">
        <f t="shared" si="4"/>
        <v>245</v>
      </c>
      <c r="N11" s="24"/>
      <c r="O11" s="14"/>
    </row>
    <row r="12" spans="1:15" s="15" customFormat="1" ht="12" customHeight="1">
      <c r="A12" s="16" t="s">
        <v>58</v>
      </c>
      <c r="B12" s="17">
        <v>246</v>
      </c>
      <c r="C12" s="19">
        <v>233</v>
      </c>
      <c r="D12" s="27">
        <v>188</v>
      </c>
      <c r="E12" s="26">
        <v>256</v>
      </c>
      <c r="F12" s="27">
        <v>203</v>
      </c>
      <c r="G12" s="26">
        <v>205</v>
      </c>
      <c r="H12" s="20">
        <f t="shared" si="0"/>
        <v>1331</v>
      </c>
      <c r="I12" s="21">
        <f t="shared" si="1"/>
        <v>221.83333333333334</v>
      </c>
      <c r="J12" s="22">
        <f t="shared" si="2"/>
        <v>256</v>
      </c>
      <c r="K12" s="22">
        <f t="shared" si="3"/>
        <v>68</v>
      </c>
      <c r="L12" s="20">
        <v>4</v>
      </c>
      <c r="M12" s="23">
        <f t="shared" si="4"/>
        <v>256</v>
      </c>
      <c r="N12" s="24"/>
      <c r="O12" s="14"/>
    </row>
    <row r="13" spans="1:15" s="15" customFormat="1" ht="12" customHeight="1">
      <c r="A13" s="28" t="s">
        <v>59</v>
      </c>
      <c r="B13" s="17">
        <v>193</v>
      </c>
      <c r="C13" s="29">
        <v>228</v>
      </c>
      <c r="D13" s="19">
        <v>267</v>
      </c>
      <c r="E13" s="18">
        <v>198</v>
      </c>
      <c r="F13" s="19">
        <v>199</v>
      </c>
      <c r="G13" s="17">
        <v>234</v>
      </c>
      <c r="H13" s="20">
        <f t="shared" si="0"/>
        <v>1319</v>
      </c>
      <c r="I13" s="21">
        <f t="shared" si="1"/>
        <v>219.83333333333334</v>
      </c>
      <c r="J13" s="22">
        <f t="shared" si="2"/>
        <v>267</v>
      </c>
      <c r="K13" s="22">
        <f t="shared" si="3"/>
        <v>74</v>
      </c>
      <c r="L13" s="20">
        <v>5</v>
      </c>
      <c r="M13" s="23">
        <f t="shared" si="4"/>
        <v>267</v>
      </c>
      <c r="N13" s="24"/>
      <c r="O13" s="14"/>
    </row>
    <row r="14" spans="1:15" s="15" customFormat="1" ht="12" customHeight="1">
      <c r="A14" s="16" t="s">
        <v>18</v>
      </c>
      <c r="B14" s="30">
        <v>172</v>
      </c>
      <c r="C14" s="31">
        <v>219</v>
      </c>
      <c r="D14" s="32">
        <v>239</v>
      </c>
      <c r="E14" s="31">
        <v>247</v>
      </c>
      <c r="F14" s="32">
        <v>193</v>
      </c>
      <c r="G14" s="31">
        <v>208</v>
      </c>
      <c r="H14" s="20">
        <f t="shared" si="0"/>
        <v>1278</v>
      </c>
      <c r="I14" s="21">
        <f t="shared" si="1"/>
        <v>213</v>
      </c>
      <c r="J14" s="22">
        <f t="shared" si="2"/>
        <v>247</v>
      </c>
      <c r="K14" s="22">
        <f t="shared" si="3"/>
        <v>75</v>
      </c>
      <c r="L14" s="20">
        <v>6</v>
      </c>
      <c r="M14" s="23">
        <f t="shared" si="4"/>
        <v>247</v>
      </c>
      <c r="N14" s="24"/>
      <c r="O14" s="14"/>
    </row>
    <row r="15" spans="1:15" s="15" customFormat="1" ht="12" customHeight="1">
      <c r="A15" s="16" t="s">
        <v>60</v>
      </c>
      <c r="B15" s="17">
        <v>230</v>
      </c>
      <c r="C15" s="19">
        <v>259</v>
      </c>
      <c r="D15" s="19">
        <v>199</v>
      </c>
      <c r="E15" s="19">
        <v>187</v>
      </c>
      <c r="F15" s="19">
        <v>189</v>
      </c>
      <c r="G15" s="19">
        <v>202</v>
      </c>
      <c r="H15" s="20">
        <f t="shared" si="0"/>
        <v>1266</v>
      </c>
      <c r="I15" s="21">
        <f t="shared" si="1"/>
        <v>211</v>
      </c>
      <c r="J15" s="22">
        <f t="shared" si="2"/>
        <v>259</v>
      </c>
      <c r="K15" s="22">
        <f t="shared" si="3"/>
        <v>72</v>
      </c>
      <c r="L15" s="20">
        <v>7</v>
      </c>
      <c r="M15" s="23">
        <f t="shared" si="4"/>
        <v>259</v>
      </c>
      <c r="N15" s="24"/>
      <c r="O15" s="14"/>
    </row>
    <row r="16" spans="1:15" s="15" customFormat="1" ht="12" customHeight="1">
      <c r="A16" s="16" t="s">
        <v>61</v>
      </c>
      <c r="B16" s="17">
        <v>235</v>
      </c>
      <c r="C16" s="18">
        <v>204</v>
      </c>
      <c r="D16" s="27">
        <v>171</v>
      </c>
      <c r="E16" s="26">
        <v>226</v>
      </c>
      <c r="F16" s="27">
        <v>230</v>
      </c>
      <c r="G16" s="26">
        <v>195</v>
      </c>
      <c r="H16" s="20">
        <f t="shared" si="0"/>
        <v>1261</v>
      </c>
      <c r="I16" s="21">
        <f t="shared" si="1"/>
        <v>210.16666666666666</v>
      </c>
      <c r="J16" s="22">
        <f t="shared" si="2"/>
        <v>235</v>
      </c>
      <c r="K16" s="22">
        <f t="shared" si="3"/>
        <v>64</v>
      </c>
      <c r="L16" s="20">
        <v>8</v>
      </c>
      <c r="M16" s="23">
        <f t="shared" si="4"/>
        <v>235</v>
      </c>
      <c r="N16" s="24"/>
      <c r="O16" s="14"/>
    </row>
    <row r="17" spans="1:15" s="15" customFormat="1" ht="12" customHeight="1">
      <c r="A17" s="16" t="s">
        <v>62</v>
      </c>
      <c r="B17" s="17">
        <v>189</v>
      </c>
      <c r="C17" s="18">
        <v>209</v>
      </c>
      <c r="D17" s="19">
        <v>271</v>
      </c>
      <c r="E17" s="18">
        <v>183</v>
      </c>
      <c r="F17" s="19">
        <v>197</v>
      </c>
      <c r="G17" s="18">
        <v>189</v>
      </c>
      <c r="H17" s="20">
        <f t="shared" si="0"/>
        <v>1238</v>
      </c>
      <c r="I17" s="21">
        <f t="shared" si="1"/>
        <v>206.33333333333334</v>
      </c>
      <c r="J17" s="22">
        <f t="shared" si="2"/>
        <v>271</v>
      </c>
      <c r="K17" s="22">
        <f t="shared" si="3"/>
        <v>88</v>
      </c>
      <c r="L17" s="20">
        <v>9</v>
      </c>
      <c r="M17" s="23">
        <f t="shared" si="4"/>
        <v>271</v>
      </c>
      <c r="N17" s="24"/>
      <c r="O17" s="14"/>
    </row>
    <row r="18" spans="1:15" s="15" customFormat="1" ht="12" customHeight="1">
      <c r="A18" s="16" t="s">
        <v>63</v>
      </c>
      <c r="B18" s="33">
        <v>194</v>
      </c>
      <c r="C18" s="34">
        <v>183</v>
      </c>
      <c r="D18" s="35">
        <v>233</v>
      </c>
      <c r="E18" s="34">
        <v>225</v>
      </c>
      <c r="F18" s="35">
        <v>225</v>
      </c>
      <c r="G18" s="36">
        <v>169</v>
      </c>
      <c r="H18" s="20">
        <f t="shared" si="0"/>
        <v>1229</v>
      </c>
      <c r="I18" s="21">
        <f t="shared" si="1"/>
        <v>204.83333333333334</v>
      </c>
      <c r="J18" s="22">
        <f t="shared" si="2"/>
        <v>233</v>
      </c>
      <c r="K18" s="22">
        <f t="shared" si="3"/>
        <v>64</v>
      </c>
      <c r="L18" s="20">
        <v>10</v>
      </c>
      <c r="M18" s="23">
        <f t="shared" si="4"/>
        <v>233</v>
      </c>
      <c r="N18" s="24"/>
      <c r="O18" s="14"/>
    </row>
    <row r="19" spans="1:15" s="15" customFormat="1" ht="12" customHeight="1">
      <c r="A19" s="37" t="s">
        <v>64</v>
      </c>
      <c r="B19" s="17">
        <v>187</v>
      </c>
      <c r="C19" s="18">
        <v>187</v>
      </c>
      <c r="D19" s="19">
        <v>194</v>
      </c>
      <c r="E19" s="18">
        <v>198</v>
      </c>
      <c r="F19" s="19">
        <v>229</v>
      </c>
      <c r="G19" s="18">
        <v>230</v>
      </c>
      <c r="H19" s="20">
        <f t="shared" si="0"/>
        <v>1225</v>
      </c>
      <c r="I19" s="21">
        <f t="shared" si="1"/>
        <v>204.16666666666666</v>
      </c>
      <c r="J19" s="22">
        <f t="shared" si="2"/>
        <v>230</v>
      </c>
      <c r="K19" s="22">
        <f t="shared" si="3"/>
        <v>43</v>
      </c>
      <c r="L19" s="20">
        <v>11</v>
      </c>
      <c r="M19" s="23">
        <f t="shared" si="4"/>
        <v>230</v>
      </c>
      <c r="N19" s="24"/>
      <c r="O19" s="14"/>
    </row>
    <row r="20" spans="1:15" s="15" customFormat="1" ht="12" customHeight="1">
      <c r="A20" s="16" t="s">
        <v>65</v>
      </c>
      <c r="B20" s="17">
        <v>212</v>
      </c>
      <c r="C20" s="18">
        <v>197</v>
      </c>
      <c r="D20" s="19">
        <v>216</v>
      </c>
      <c r="E20" s="18">
        <v>169</v>
      </c>
      <c r="F20" s="19">
        <v>192</v>
      </c>
      <c r="G20" s="18">
        <v>239</v>
      </c>
      <c r="H20" s="20">
        <f t="shared" si="0"/>
        <v>1225</v>
      </c>
      <c r="I20" s="21">
        <f t="shared" si="1"/>
        <v>204.16666666666666</v>
      </c>
      <c r="J20" s="22">
        <f t="shared" si="2"/>
        <v>239</v>
      </c>
      <c r="K20" s="22">
        <f t="shared" si="3"/>
        <v>70</v>
      </c>
      <c r="L20" s="20">
        <v>12</v>
      </c>
      <c r="M20" s="23">
        <f t="shared" si="4"/>
        <v>239</v>
      </c>
      <c r="N20" s="24"/>
      <c r="O20" s="14"/>
    </row>
    <row r="21" spans="1:15" s="15" customFormat="1" ht="12" customHeight="1">
      <c r="A21" s="16" t="s">
        <v>66</v>
      </c>
      <c r="B21" s="17">
        <v>175</v>
      </c>
      <c r="C21" s="19">
        <v>230</v>
      </c>
      <c r="D21" s="19">
        <v>192</v>
      </c>
      <c r="E21" s="19">
        <v>181</v>
      </c>
      <c r="F21" s="19">
        <v>214</v>
      </c>
      <c r="G21" s="19">
        <v>231</v>
      </c>
      <c r="H21" s="20">
        <f t="shared" si="0"/>
        <v>1223</v>
      </c>
      <c r="I21" s="21">
        <f t="shared" si="1"/>
        <v>203.83333333333334</v>
      </c>
      <c r="J21" s="22">
        <f t="shared" si="2"/>
        <v>231</v>
      </c>
      <c r="K21" s="22">
        <f t="shared" si="3"/>
        <v>56</v>
      </c>
      <c r="L21" s="20">
        <v>13</v>
      </c>
      <c r="M21" s="23">
        <f t="shared" si="4"/>
        <v>231</v>
      </c>
      <c r="N21" s="24"/>
      <c r="O21" s="14"/>
    </row>
    <row r="22" spans="1:15" s="15" customFormat="1" ht="12" customHeight="1">
      <c r="A22" s="37" t="s">
        <v>67</v>
      </c>
      <c r="B22" s="33">
        <v>197</v>
      </c>
      <c r="C22" s="34">
        <v>190</v>
      </c>
      <c r="D22" s="76">
        <v>290</v>
      </c>
      <c r="E22" s="34">
        <v>194</v>
      </c>
      <c r="F22" s="35">
        <v>176</v>
      </c>
      <c r="G22" s="34">
        <v>170</v>
      </c>
      <c r="H22" s="20">
        <f t="shared" si="0"/>
        <v>1217</v>
      </c>
      <c r="I22" s="21">
        <f t="shared" si="1"/>
        <v>202.83333333333334</v>
      </c>
      <c r="J22" s="22">
        <f t="shared" si="2"/>
        <v>290</v>
      </c>
      <c r="K22" s="22">
        <f t="shared" si="3"/>
        <v>120</v>
      </c>
      <c r="L22" s="20">
        <v>14</v>
      </c>
      <c r="M22" s="23">
        <f t="shared" si="4"/>
        <v>290</v>
      </c>
      <c r="N22" s="24"/>
      <c r="O22" s="14"/>
    </row>
    <row r="23" spans="1:15" s="15" customFormat="1" ht="12" customHeight="1">
      <c r="A23" s="38" t="s">
        <v>68</v>
      </c>
      <c r="B23" s="17">
        <v>183</v>
      </c>
      <c r="C23" s="18">
        <v>189</v>
      </c>
      <c r="D23" s="19">
        <v>228</v>
      </c>
      <c r="E23" s="18">
        <v>223</v>
      </c>
      <c r="F23" s="19">
        <v>191</v>
      </c>
      <c r="G23" s="17">
        <v>193</v>
      </c>
      <c r="H23" s="20">
        <f t="shared" si="0"/>
        <v>1207</v>
      </c>
      <c r="I23" s="21">
        <f t="shared" si="1"/>
        <v>201.16666666666666</v>
      </c>
      <c r="J23" s="22">
        <f t="shared" si="2"/>
        <v>228</v>
      </c>
      <c r="K23" s="22">
        <f t="shared" si="3"/>
        <v>45</v>
      </c>
      <c r="L23" s="20">
        <v>15</v>
      </c>
      <c r="M23" s="23">
        <f t="shared" si="4"/>
        <v>228</v>
      </c>
      <c r="N23" s="24"/>
      <c r="O23" s="14"/>
    </row>
    <row r="24" spans="1:15" s="15" customFormat="1" ht="12" customHeight="1">
      <c r="A24" s="39" t="s">
        <v>69</v>
      </c>
      <c r="B24" s="25">
        <v>204</v>
      </c>
      <c r="C24" s="26">
        <v>200</v>
      </c>
      <c r="D24" s="27">
        <v>165</v>
      </c>
      <c r="E24" s="26">
        <v>224</v>
      </c>
      <c r="F24" s="27">
        <v>225</v>
      </c>
      <c r="G24" s="26">
        <v>189</v>
      </c>
      <c r="H24" s="20">
        <f t="shared" si="0"/>
        <v>1207</v>
      </c>
      <c r="I24" s="21">
        <f t="shared" si="1"/>
        <v>201.16666666666666</v>
      </c>
      <c r="J24" s="22">
        <f t="shared" si="2"/>
        <v>225</v>
      </c>
      <c r="K24" s="22">
        <f t="shared" si="3"/>
        <v>60</v>
      </c>
      <c r="L24" s="20">
        <v>16</v>
      </c>
      <c r="M24" s="23">
        <f t="shared" si="4"/>
        <v>225</v>
      </c>
      <c r="N24" s="24"/>
      <c r="O24" s="14"/>
    </row>
    <row r="25" spans="1:15" s="15" customFormat="1" ht="12" customHeight="1">
      <c r="A25" s="16" t="s">
        <v>70</v>
      </c>
      <c r="B25" s="25">
        <v>182</v>
      </c>
      <c r="C25" s="26">
        <v>248</v>
      </c>
      <c r="D25" s="27">
        <v>194</v>
      </c>
      <c r="E25" s="26">
        <v>223</v>
      </c>
      <c r="F25" s="27">
        <v>195</v>
      </c>
      <c r="G25" s="26">
        <v>164</v>
      </c>
      <c r="H25" s="20">
        <f t="shared" si="0"/>
        <v>1206</v>
      </c>
      <c r="I25" s="21">
        <f t="shared" si="1"/>
        <v>201</v>
      </c>
      <c r="J25" s="22">
        <f t="shared" si="2"/>
        <v>248</v>
      </c>
      <c r="K25" s="22">
        <f t="shared" si="3"/>
        <v>84</v>
      </c>
      <c r="L25" s="20">
        <v>17</v>
      </c>
      <c r="M25" s="23">
        <f t="shared" si="4"/>
        <v>248</v>
      </c>
      <c r="N25" s="24"/>
      <c r="O25" s="14"/>
    </row>
    <row r="26" spans="1:15" s="15" customFormat="1" ht="12" customHeight="1">
      <c r="A26" s="16" t="s">
        <v>71</v>
      </c>
      <c r="B26" s="25">
        <v>167</v>
      </c>
      <c r="C26" s="26">
        <v>170</v>
      </c>
      <c r="D26" s="27">
        <v>205</v>
      </c>
      <c r="E26" s="26">
        <v>203</v>
      </c>
      <c r="F26" s="27">
        <v>194</v>
      </c>
      <c r="G26" s="26">
        <v>258</v>
      </c>
      <c r="H26" s="20">
        <f t="shared" si="0"/>
        <v>1197</v>
      </c>
      <c r="I26" s="21">
        <f t="shared" si="1"/>
        <v>199.5</v>
      </c>
      <c r="J26" s="22">
        <f t="shared" si="2"/>
        <v>258</v>
      </c>
      <c r="K26" s="22">
        <f t="shared" si="3"/>
        <v>91</v>
      </c>
      <c r="L26" s="20">
        <v>18</v>
      </c>
      <c r="M26" s="23">
        <f t="shared" si="4"/>
        <v>258</v>
      </c>
      <c r="N26" s="24"/>
      <c r="O26" s="14"/>
    </row>
    <row r="27" spans="1:15" s="15" customFormat="1" ht="12" customHeight="1">
      <c r="A27" s="40" t="s">
        <v>72</v>
      </c>
      <c r="B27" s="25">
        <v>183</v>
      </c>
      <c r="C27" s="26">
        <v>202</v>
      </c>
      <c r="D27" s="27">
        <v>225</v>
      </c>
      <c r="E27" s="26">
        <v>202</v>
      </c>
      <c r="F27" s="27">
        <v>179</v>
      </c>
      <c r="G27" s="26">
        <v>203</v>
      </c>
      <c r="H27" s="20">
        <f t="shared" si="0"/>
        <v>1194</v>
      </c>
      <c r="I27" s="21">
        <f t="shared" si="1"/>
        <v>199</v>
      </c>
      <c r="J27" s="22">
        <f t="shared" si="2"/>
        <v>225</v>
      </c>
      <c r="K27" s="22">
        <f t="shared" si="3"/>
        <v>46</v>
      </c>
      <c r="L27" s="20">
        <v>19</v>
      </c>
      <c r="M27" s="23">
        <f t="shared" si="4"/>
        <v>225</v>
      </c>
      <c r="N27" s="24"/>
      <c r="O27" s="14"/>
    </row>
    <row r="28" spans="1:15" s="15" customFormat="1" ht="12" customHeight="1">
      <c r="A28" s="28" t="s">
        <v>73</v>
      </c>
      <c r="B28" s="25">
        <v>204</v>
      </c>
      <c r="C28" s="26">
        <v>183</v>
      </c>
      <c r="D28" s="27">
        <v>213</v>
      </c>
      <c r="E28" s="26">
        <v>194</v>
      </c>
      <c r="F28" s="27">
        <v>177</v>
      </c>
      <c r="G28" s="26">
        <v>216</v>
      </c>
      <c r="H28" s="20">
        <f t="shared" si="0"/>
        <v>1187</v>
      </c>
      <c r="I28" s="21">
        <f t="shared" si="1"/>
        <v>197.83333333333334</v>
      </c>
      <c r="J28" s="22">
        <f t="shared" si="2"/>
        <v>216</v>
      </c>
      <c r="K28" s="22">
        <f t="shared" si="3"/>
        <v>39</v>
      </c>
      <c r="L28" s="20">
        <v>20</v>
      </c>
      <c r="M28" s="23">
        <f t="shared" si="4"/>
        <v>216</v>
      </c>
      <c r="N28" s="24"/>
      <c r="O28" s="14"/>
    </row>
    <row r="29" spans="1:15" s="15" customFormat="1" ht="12" customHeight="1">
      <c r="A29" s="16" t="s">
        <v>74</v>
      </c>
      <c r="B29" s="25">
        <v>186</v>
      </c>
      <c r="C29" s="26">
        <v>213</v>
      </c>
      <c r="D29" s="27">
        <v>219</v>
      </c>
      <c r="E29" s="26">
        <v>178</v>
      </c>
      <c r="F29" s="27">
        <v>186</v>
      </c>
      <c r="G29" s="26">
        <v>203</v>
      </c>
      <c r="H29" s="20">
        <f t="shared" si="0"/>
        <v>1185</v>
      </c>
      <c r="I29" s="21">
        <f t="shared" si="1"/>
        <v>197.5</v>
      </c>
      <c r="J29" s="22">
        <f t="shared" si="2"/>
        <v>219</v>
      </c>
      <c r="K29" s="22">
        <f t="shared" si="3"/>
        <v>41</v>
      </c>
      <c r="L29" s="20">
        <v>21</v>
      </c>
      <c r="M29" s="23">
        <f t="shared" si="4"/>
        <v>219</v>
      </c>
      <c r="N29" s="24"/>
      <c r="O29" s="14"/>
    </row>
    <row r="30" spans="1:15" s="15" customFormat="1" ht="12" customHeight="1">
      <c r="A30" s="16" t="s">
        <v>75</v>
      </c>
      <c r="B30" s="25">
        <v>223</v>
      </c>
      <c r="C30" s="26">
        <v>192</v>
      </c>
      <c r="D30" s="27">
        <v>179</v>
      </c>
      <c r="E30" s="26">
        <v>199</v>
      </c>
      <c r="F30" s="27">
        <v>194</v>
      </c>
      <c r="G30" s="26">
        <v>183</v>
      </c>
      <c r="H30" s="20">
        <f t="shared" si="0"/>
        <v>1170</v>
      </c>
      <c r="I30" s="21">
        <f t="shared" si="1"/>
        <v>195</v>
      </c>
      <c r="J30" s="22">
        <f t="shared" si="2"/>
        <v>223</v>
      </c>
      <c r="K30" s="22">
        <f t="shared" si="3"/>
        <v>44</v>
      </c>
      <c r="L30" s="20">
        <v>22</v>
      </c>
      <c r="M30" s="23">
        <f t="shared" si="4"/>
        <v>223</v>
      </c>
      <c r="N30" s="24"/>
      <c r="O30" s="14"/>
    </row>
    <row r="31" spans="1:15" s="15" customFormat="1" ht="12" customHeight="1">
      <c r="A31" s="16" t="s">
        <v>76</v>
      </c>
      <c r="B31" s="25">
        <v>189</v>
      </c>
      <c r="C31" s="26">
        <v>170</v>
      </c>
      <c r="D31" s="27">
        <v>250</v>
      </c>
      <c r="E31" s="26">
        <v>174</v>
      </c>
      <c r="F31" s="27">
        <v>217</v>
      </c>
      <c r="G31" s="26">
        <v>170</v>
      </c>
      <c r="H31" s="20">
        <f t="shared" si="0"/>
        <v>1170</v>
      </c>
      <c r="I31" s="21">
        <f t="shared" si="1"/>
        <v>195</v>
      </c>
      <c r="J31" s="22">
        <f t="shared" si="2"/>
        <v>250</v>
      </c>
      <c r="K31" s="22">
        <f t="shared" si="3"/>
        <v>80</v>
      </c>
      <c r="L31" s="20">
        <v>23</v>
      </c>
      <c r="M31" s="23">
        <f t="shared" si="4"/>
        <v>250</v>
      </c>
      <c r="N31" s="24"/>
      <c r="O31" s="14"/>
    </row>
    <row r="32" spans="1:20" s="15" customFormat="1" ht="12" customHeight="1">
      <c r="A32" s="16" t="s">
        <v>29</v>
      </c>
      <c r="B32" s="25">
        <v>196</v>
      </c>
      <c r="C32" s="26">
        <v>193</v>
      </c>
      <c r="D32" s="27">
        <v>196</v>
      </c>
      <c r="E32" s="26">
        <v>184</v>
      </c>
      <c r="F32" s="27">
        <v>203</v>
      </c>
      <c r="G32" s="26">
        <v>190</v>
      </c>
      <c r="H32" s="20">
        <f t="shared" si="0"/>
        <v>1162</v>
      </c>
      <c r="I32" s="21">
        <f t="shared" si="1"/>
        <v>193.66666666666666</v>
      </c>
      <c r="J32" s="22">
        <f t="shared" si="2"/>
        <v>203</v>
      </c>
      <c r="K32" s="22">
        <f t="shared" si="3"/>
        <v>19</v>
      </c>
      <c r="L32" s="20">
        <v>24</v>
      </c>
      <c r="M32" s="23">
        <f t="shared" si="4"/>
        <v>203</v>
      </c>
      <c r="N32" s="24"/>
      <c r="O32" s="14"/>
      <c r="P32" s="14"/>
      <c r="Q32" s="14"/>
      <c r="R32" s="14"/>
      <c r="S32" s="14"/>
      <c r="T32" s="14"/>
    </row>
    <row r="33" spans="1:20" s="15" customFormat="1" ht="12" customHeight="1">
      <c r="A33" s="16" t="s">
        <v>30</v>
      </c>
      <c r="B33" s="25">
        <v>181</v>
      </c>
      <c r="C33" s="26">
        <v>202</v>
      </c>
      <c r="D33" s="27">
        <v>202</v>
      </c>
      <c r="E33" s="26">
        <v>200</v>
      </c>
      <c r="F33" s="27">
        <v>172</v>
      </c>
      <c r="G33" s="26">
        <v>185</v>
      </c>
      <c r="H33" s="20">
        <f t="shared" si="0"/>
        <v>1142</v>
      </c>
      <c r="I33" s="21">
        <f t="shared" si="1"/>
        <v>190.33333333333334</v>
      </c>
      <c r="J33" s="22">
        <f t="shared" si="2"/>
        <v>202</v>
      </c>
      <c r="K33" s="22">
        <f t="shared" si="3"/>
        <v>30</v>
      </c>
      <c r="L33" s="20">
        <v>25</v>
      </c>
      <c r="M33" s="23">
        <f t="shared" si="4"/>
        <v>202</v>
      </c>
      <c r="N33" s="24"/>
      <c r="O33" s="14"/>
      <c r="P33" s="14"/>
      <c r="Q33" s="14"/>
      <c r="R33" s="14"/>
      <c r="S33" s="14"/>
      <c r="T33" s="14"/>
    </row>
    <row r="34" spans="1:20" s="15" customFormat="1" ht="12" customHeight="1">
      <c r="A34" s="28" t="s">
        <v>77</v>
      </c>
      <c r="B34" s="25">
        <v>148</v>
      </c>
      <c r="C34" s="26">
        <v>174</v>
      </c>
      <c r="D34" s="27">
        <v>216</v>
      </c>
      <c r="E34" s="26">
        <v>230</v>
      </c>
      <c r="F34" s="27">
        <v>213</v>
      </c>
      <c r="G34" s="26">
        <v>159</v>
      </c>
      <c r="H34" s="20">
        <f t="shared" si="0"/>
        <v>1140</v>
      </c>
      <c r="I34" s="21">
        <f t="shared" si="1"/>
        <v>190</v>
      </c>
      <c r="J34" s="22">
        <f t="shared" si="2"/>
        <v>230</v>
      </c>
      <c r="K34" s="22">
        <f t="shared" si="3"/>
        <v>82</v>
      </c>
      <c r="L34" s="20">
        <v>26</v>
      </c>
      <c r="M34" s="23">
        <f t="shared" si="4"/>
        <v>230</v>
      </c>
      <c r="N34" s="24"/>
      <c r="O34" s="14"/>
      <c r="P34" s="14"/>
      <c r="Q34" s="14"/>
      <c r="R34" s="14"/>
      <c r="S34" s="14"/>
      <c r="T34" s="14"/>
    </row>
    <row r="35" spans="1:20" s="15" customFormat="1" ht="12" customHeight="1">
      <c r="A35" s="16" t="s">
        <v>78</v>
      </c>
      <c r="B35" s="25">
        <v>178</v>
      </c>
      <c r="C35" s="26">
        <v>209</v>
      </c>
      <c r="D35" s="27">
        <v>177</v>
      </c>
      <c r="E35" s="26">
        <v>196</v>
      </c>
      <c r="F35" s="27">
        <v>181</v>
      </c>
      <c r="G35" s="26">
        <v>193</v>
      </c>
      <c r="H35" s="20">
        <f t="shared" si="0"/>
        <v>1134</v>
      </c>
      <c r="I35" s="21">
        <f t="shared" si="1"/>
        <v>189</v>
      </c>
      <c r="J35" s="22">
        <f t="shared" si="2"/>
        <v>209</v>
      </c>
      <c r="K35" s="22">
        <f t="shared" si="3"/>
        <v>32</v>
      </c>
      <c r="L35" s="20">
        <v>27</v>
      </c>
      <c r="M35" s="23">
        <f t="shared" si="4"/>
        <v>209</v>
      </c>
      <c r="N35" s="24"/>
      <c r="O35" s="14"/>
      <c r="P35" s="14"/>
      <c r="Q35" s="14"/>
      <c r="R35" s="14"/>
      <c r="S35" s="14"/>
      <c r="T35" s="14"/>
    </row>
    <row r="36" spans="1:20" s="15" customFormat="1" ht="12" customHeight="1">
      <c r="A36" s="37" t="s">
        <v>32</v>
      </c>
      <c r="B36" s="25">
        <v>195</v>
      </c>
      <c r="C36" s="26">
        <v>167</v>
      </c>
      <c r="D36" s="27">
        <v>161</v>
      </c>
      <c r="E36" s="26">
        <v>193</v>
      </c>
      <c r="F36" s="27">
        <v>189</v>
      </c>
      <c r="G36" s="26">
        <v>227</v>
      </c>
      <c r="H36" s="20">
        <f t="shared" si="0"/>
        <v>1132</v>
      </c>
      <c r="I36" s="21">
        <f t="shared" si="1"/>
        <v>188.66666666666666</v>
      </c>
      <c r="J36" s="22">
        <f t="shared" si="2"/>
        <v>227</v>
      </c>
      <c r="K36" s="22">
        <f t="shared" si="3"/>
        <v>66</v>
      </c>
      <c r="L36" s="20">
        <v>28</v>
      </c>
      <c r="M36" s="23">
        <f t="shared" si="4"/>
        <v>227</v>
      </c>
      <c r="N36" s="24"/>
      <c r="O36" s="14"/>
      <c r="P36" s="14"/>
      <c r="Q36" s="14"/>
      <c r="R36" s="14"/>
      <c r="S36" s="14"/>
      <c r="T36" s="14"/>
    </row>
    <row r="37" spans="1:20" s="15" customFormat="1" ht="12" customHeight="1">
      <c r="A37" s="16" t="s">
        <v>79</v>
      </c>
      <c r="B37" s="25">
        <v>203</v>
      </c>
      <c r="C37" s="26">
        <v>194</v>
      </c>
      <c r="D37" s="27">
        <v>194</v>
      </c>
      <c r="E37" s="26">
        <v>168</v>
      </c>
      <c r="F37" s="27">
        <v>186</v>
      </c>
      <c r="G37" s="26">
        <v>170</v>
      </c>
      <c r="H37" s="20">
        <f t="shared" si="0"/>
        <v>1115</v>
      </c>
      <c r="I37" s="21">
        <f t="shared" si="1"/>
        <v>185.83333333333334</v>
      </c>
      <c r="J37" s="22">
        <f t="shared" si="2"/>
        <v>203</v>
      </c>
      <c r="K37" s="22">
        <f t="shared" si="3"/>
        <v>35</v>
      </c>
      <c r="L37" s="20">
        <v>29</v>
      </c>
      <c r="M37" s="23">
        <f t="shared" si="4"/>
        <v>203</v>
      </c>
      <c r="N37" s="24"/>
      <c r="O37" s="14"/>
      <c r="P37" s="14"/>
      <c r="Q37" s="14"/>
      <c r="R37" s="14"/>
      <c r="S37" s="14"/>
      <c r="T37" s="14"/>
    </row>
    <row r="38" spans="1:20" s="15" customFormat="1" ht="12" customHeight="1">
      <c r="A38" s="16" t="s">
        <v>80</v>
      </c>
      <c r="B38" s="25">
        <v>215</v>
      </c>
      <c r="C38" s="26">
        <v>178</v>
      </c>
      <c r="D38" s="27">
        <v>201</v>
      </c>
      <c r="E38" s="26">
        <v>165</v>
      </c>
      <c r="F38" s="27">
        <v>188</v>
      </c>
      <c r="G38" s="26">
        <v>165</v>
      </c>
      <c r="H38" s="20">
        <f t="shared" si="0"/>
        <v>1112</v>
      </c>
      <c r="I38" s="21">
        <f t="shared" si="1"/>
        <v>185.33333333333334</v>
      </c>
      <c r="J38" s="22">
        <f t="shared" si="2"/>
        <v>215</v>
      </c>
      <c r="K38" s="22">
        <f t="shared" si="3"/>
        <v>50</v>
      </c>
      <c r="L38" s="20">
        <v>30</v>
      </c>
      <c r="M38" s="23">
        <f t="shared" si="4"/>
        <v>215</v>
      </c>
      <c r="N38" s="24"/>
      <c r="O38" s="14"/>
      <c r="P38" s="14"/>
      <c r="Q38" s="14"/>
      <c r="R38" s="14"/>
      <c r="S38" s="14"/>
      <c r="T38" s="14"/>
    </row>
    <row r="39" spans="1:20" s="15" customFormat="1" ht="12" customHeight="1">
      <c r="A39" s="40" t="s">
        <v>33</v>
      </c>
      <c r="B39" s="25">
        <v>190</v>
      </c>
      <c r="C39" s="26">
        <v>193</v>
      </c>
      <c r="D39" s="27">
        <v>197</v>
      </c>
      <c r="E39" s="26">
        <v>191</v>
      </c>
      <c r="F39" s="27">
        <v>151</v>
      </c>
      <c r="G39" s="26">
        <v>178</v>
      </c>
      <c r="H39" s="20">
        <f t="shared" si="0"/>
        <v>1100</v>
      </c>
      <c r="I39" s="21">
        <f t="shared" si="1"/>
        <v>183.33333333333334</v>
      </c>
      <c r="J39" s="22">
        <f t="shared" si="2"/>
        <v>197</v>
      </c>
      <c r="K39" s="22">
        <f t="shared" si="3"/>
        <v>46</v>
      </c>
      <c r="L39" s="20">
        <v>31</v>
      </c>
      <c r="M39" s="23">
        <f t="shared" si="4"/>
        <v>197</v>
      </c>
      <c r="N39" s="24"/>
      <c r="O39" s="14"/>
      <c r="P39" s="14"/>
      <c r="Q39" s="14"/>
      <c r="R39" s="14"/>
      <c r="S39" s="14"/>
      <c r="T39" s="14"/>
    </row>
    <row r="40" spans="1:20" s="15" customFormat="1" ht="12" customHeight="1">
      <c r="A40" s="16" t="s">
        <v>81</v>
      </c>
      <c r="B40" s="25">
        <v>179</v>
      </c>
      <c r="C40" s="26">
        <v>184</v>
      </c>
      <c r="D40" s="27">
        <v>166</v>
      </c>
      <c r="E40" s="26">
        <v>198</v>
      </c>
      <c r="F40" s="27">
        <v>211</v>
      </c>
      <c r="G40" s="26">
        <v>159</v>
      </c>
      <c r="H40" s="20">
        <f t="shared" si="0"/>
        <v>1097</v>
      </c>
      <c r="I40" s="21">
        <f t="shared" si="1"/>
        <v>182.83333333333334</v>
      </c>
      <c r="J40" s="22">
        <f t="shared" si="2"/>
        <v>211</v>
      </c>
      <c r="K40" s="22">
        <f t="shared" si="3"/>
        <v>52</v>
      </c>
      <c r="L40" s="20">
        <v>32</v>
      </c>
      <c r="M40" s="23">
        <f t="shared" si="4"/>
        <v>211</v>
      </c>
      <c r="N40" s="24"/>
      <c r="O40" s="14"/>
      <c r="P40" s="14"/>
      <c r="Q40" s="14"/>
      <c r="R40" s="14"/>
      <c r="S40" s="14"/>
      <c r="T40" s="14"/>
    </row>
    <row r="41" spans="1:20" s="15" customFormat="1" ht="12" customHeight="1">
      <c r="A41" s="16" t="s">
        <v>82</v>
      </c>
      <c r="B41" s="25">
        <v>213</v>
      </c>
      <c r="C41" s="26">
        <v>187</v>
      </c>
      <c r="D41" s="27">
        <v>164</v>
      </c>
      <c r="E41" s="26">
        <v>189</v>
      </c>
      <c r="F41" s="27">
        <v>149</v>
      </c>
      <c r="G41" s="26">
        <v>177</v>
      </c>
      <c r="H41" s="20">
        <f aca="true" t="shared" si="5" ref="H41:H57">IF(B41&lt;&gt;"",SUM(B41:G41),"")</f>
        <v>1079</v>
      </c>
      <c r="I41" s="21">
        <f aca="true" t="shared" si="6" ref="I41:I57">IF(B41&lt;&gt;"",AVERAGE(B41:G41),"")</f>
        <v>179.83333333333334</v>
      </c>
      <c r="J41" s="22">
        <f aca="true" t="shared" si="7" ref="J41:J57">IF(B41&lt;&gt;"",MAX(B41:G41),"")</f>
        <v>213</v>
      </c>
      <c r="K41" s="22">
        <f aca="true" t="shared" si="8" ref="K41:K57">IF(C41&lt;&gt;"",MAX(B41:G41)-MIN(B41:G41),"")</f>
        <v>64</v>
      </c>
      <c r="L41" s="20">
        <v>33</v>
      </c>
      <c r="M41" s="23">
        <f t="shared" si="4"/>
        <v>213</v>
      </c>
      <c r="N41" s="24"/>
      <c r="O41" s="14"/>
      <c r="P41" s="14"/>
      <c r="Q41" s="14"/>
      <c r="R41" s="14"/>
      <c r="S41" s="14"/>
      <c r="T41" s="14"/>
    </row>
    <row r="42" spans="1:20" s="15" customFormat="1" ht="12" customHeight="1">
      <c r="A42" s="38" t="s">
        <v>35</v>
      </c>
      <c r="B42" s="25">
        <v>179</v>
      </c>
      <c r="C42" s="26">
        <v>169</v>
      </c>
      <c r="D42" s="27">
        <v>169</v>
      </c>
      <c r="E42" s="26">
        <v>164</v>
      </c>
      <c r="F42" s="27">
        <v>174</v>
      </c>
      <c r="G42" s="26">
        <v>219</v>
      </c>
      <c r="H42" s="20">
        <f t="shared" si="5"/>
        <v>1074</v>
      </c>
      <c r="I42" s="21">
        <f t="shared" si="6"/>
        <v>179</v>
      </c>
      <c r="J42" s="22">
        <f t="shared" si="7"/>
        <v>219</v>
      </c>
      <c r="K42" s="22">
        <f t="shared" si="8"/>
        <v>55</v>
      </c>
      <c r="L42" s="20">
        <v>34</v>
      </c>
      <c r="M42" s="23">
        <f t="shared" si="4"/>
        <v>219</v>
      </c>
      <c r="N42" s="24"/>
      <c r="O42" s="14"/>
      <c r="P42" s="14"/>
      <c r="Q42" s="14"/>
      <c r="R42" s="14"/>
      <c r="S42" s="14"/>
      <c r="T42" s="14"/>
    </row>
    <row r="43" spans="1:20" s="15" customFormat="1" ht="12" customHeight="1">
      <c r="A43" s="39" t="s">
        <v>83</v>
      </c>
      <c r="B43" s="25">
        <v>182</v>
      </c>
      <c r="C43" s="26">
        <v>162</v>
      </c>
      <c r="D43" s="27">
        <v>182</v>
      </c>
      <c r="E43" s="26">
        <v>188</v>
      </c>
      <c r="F43" s="27">
        <v>190</v>
      </c>
      <c r="G43" s="26">
        <v>164</v>
      </c>
      <c r="H43" s="20">
        <f t="shared" si="5"/>
        <v>1068</v>
      </c>
      <c r="I43" s="21">
        <f t="shared" si="6"/>
        <v>178</v>
      </c>
      <c r="J43" s="22">
        <f t="shared" si="7"/>
        <v>190</v>
      </c>
      <c r="K43" s="22">
        <f t="shared" si="8"/>
        <v>28</v>
      </c>
      <c r="L43" s="20">
        <v>35</v>
      </c>
      <c r="M43" s="23">
        <f t="shared" si="4"/>
        <v>190</v>
      </c>
      <c r="N43" s="24"/>
      <c r="O43" s="14"/>
      <c r="P43" s="14"/>
      <c r="Q43" s="14"/>
      <c r="R43" s="14"/>
      <c r="S43" s="14"/>
      <c r="T43" s="14"/>
    </row>
    <row r="44" spans="1:20" s="15" customFormat="1" ht="12" customHeight="1">
      <c r="A44" s="16" t="s">
        <v>88</v>
      </c>
      <c r="B44" s="25">
        <v>168</v>
      </c>
      <c r="C44" s="26">
        <v>167</v>
      </c>
      <c r="D44" s="27">
        <v>204</v>
      </c>
      <c r="E44" s="26">
        <v>172</v>
      </c>
      <c r="F44" s="27">
        <v>170</v>
      </c>
      <c r="G44" s="26">
        <v>180</v>
      </c>
      <c r="H44" s="20">
        <f t="shared" si="5"/>
        <v>1061</v>
      </c>
      <c r="I44" s="21">
        <f t="shared" si="6"/>
        <v>176.83333333333334</v>
      </c>
      <c r="J44" s="22">
        <f t="shared" si="7"/>
        <v>204</v>
      </c>
      <c r="K44" s="22">
        <f t="shared" si="8"/>
        <v>37</v>
      </c>
      <c r="L44" s="20">
        <v>36</v>
      </c>
      <c r="M44" s="23">
        <f t="shared" si="4"/>
        <v>204</v>
      </c>
      <c r="N44" s="24"/>
      <c r="O44" s="14"/>
      <c r="P44" s="14"/>
      <c r="Q44" s="14"/>
      <c r="R44" s="14"/>
      <c r="S44" s="14"/>
      <c r="T44" s="14"/>
    </row>
    <row r="45" spans="1:20" s="15" customFormat="1" ht="12" customHeight="1">
      <c r="A45" s="16" t="s">
        <v>84</v>
      </c>
      <c r="B45" s="25">
        <v>152</v>
      </c>
      <c r="C45" s="26">
        <v>178</v>
      </c>
      <c r="D45" s="27">
        <v>173</v>
      </c>
      <c r="E45" s="26">
        <v>147</v>
      </c>
      <c r="F45" s="27">
        <v>197</v>
      </c>
      <c r="G45" s="26">
        <v>187</v>
      </c>
      <c r="H45" s="20">
        <f t="shared" si="5"/>
        <v>1034</v>
      </c>
      <c r="I45" s="21">
        <f t="shared" si="6"/>
        <v>172.33333333333334</v>
      </c>
      <c r="J45" s="22">
        <f t="shared" si="7"/>
        <v>197</v>
      </c>
      <c r="K45" s="22">
        <f t="shared" si="8"/>
        <v>50</v>
      </c>
      <c r="L45" s="20">
        <v>37</v>
      </c>
      <c r="M45" s="23">
        <f t="shared" si="4"/>
        <v>197</v>
      </c>
      <c r="N45" s="24"/>
      <c r="O45" s="14"/>
      <c r="P45" s="14"/>
      <c r="Q45" s="14"/>
      <c r="R45" s="14"/>
      <c r="S45" s="14"/>
      <c r="T45" s="14"/>
    </row>
    <row r="46" spans="1:20" s="15" customFormat="1" ht="12" customHeight="1">
      <c r="A46" s="41" t="s">
        <v>85</v>
      </c>
      <c r="B46" s="25">
        <v>212</v>
      </c>
      <c r="C46" s="26">
        <v>188</v>
      </c>
      <c r="D46" s="27">
        <v>159</v>
      </c>
      <c r="E46" s="26">
        <v>140</v>
      </c>
      <c r="F46" s="27">
        <v>172</v>
      </c>
      <c r="G46" s="26">
        <v>135</v>
      </c>
      <c r="H46" s="20">
        <f t="shared" si="5"/>
        <v>1006</v>
      </c>
      <c r="I46" s="21">
        <f t="shared" si="6"/>
        <v>167.66666666666666</v>
      </c>
      <c r="J46" s="22">
        <f t="shared" si="7"/>
        <v>212</v>
      </c>
      <c r="K46" s="22">
        <f t="shared" si="8"/>
        <v>77</v>
      </c>
      <c r="L46" s="20">
        <v>38</v>
      </c>
      <c r="M46" s="23">
        <f t="shared" si="4"/>
        <v>212</v>
      </c>
      <c r="N46" s="24"/>
      <c r="O46" s="14"/>
      <c r="P46" s="14"/>
      <c r="Q46" s="14"/>
      <c r="R46" s="14"/>
      <c r="S46" s="14"/>
      <c r="T46" s="14"/>
    </row>
    <row r="47" spans="1:20" s="15" customFormat="1" ht="12" customHeight="1">
      <c r="A47" s="16" t="s">
        <v>86</v>
      </c>
      <c r="B47" s="25">
        <v>172</v>
      </c>
      <c r="C47" s="26">
        <v>188</v>
      </c>
      <c r="D47" s="27">
        <v>169</v>
      </c>
      <c r="E47" s="26">
        <v>133</v>
      </c>
      <c r="F47" s="27">
        <v>163</v>
      </c>
      <c r="G47" s="26">
        <v>172</v>
      </c>
      <c r="H47" s="20">
        <f t="shared" si="5"/>
        <v>997</v>
      </c>
      <c r="I47" s="21">
        <f t="shared" si="6"/>
        <v>166.16666666666666</v>
      </c>
      <c r="J47" s="22">
        <f t="shared" si="7"/>
        <v>188</v>
      </c>
      <c r="K47" s="22">
        <f t="shared" si="8"/>
        <v>55</v>
      </c>
      <c r="L47" s="20">
        <v>39</v>
      </c>
      <c r="M47" s="23">
        <f t="shared" si="4"/>
        <v>188</v>
      </c>
      <c r="N47" s="24"/>
      <c r="O47" s="14"/>
      <c r="P47" s="14"/>
      <c r="Q47" s="14"/>
      <c r="R47" s="14"/>
      <c r="S47" s="14"/>
      <c r="T47" s="14"/>
    </row>
    <row r="48" spans="1:20" s="15" customFormat="1" ht="12" customHeight="1">
      <c r="A48" s="16" t="s">
        <v>87</v>
      </c>
      <c r="B48" s="25">
        <v>182</v>
      </c>
      <c r="C48" s="26">
        <v>191</v>
      </c>
      <c r="D48" s="27">
        <v>160</v>
      </c>
      <c r="E48" s="26">
        <v>160</v>
      </c>
      <c r="F48" s="27">
        <v>146</v>
      </c>
      <c r="G48" s="26">
        <v>144</v>
      </c>
      <c r="H48" s="20">
        <f t="shared" si="5"/>
        <v>983</v>
      </c>
      <c r="I48" s="21">
        <f t="shared" si="6"/>
        <v>163.83333333333334</v>
      </c>
      <c r="J48" s="22">
        <f t="shared" si="7"/>
        <v>191</v>
      </c>
      <c r="K48" s="22">
        <f t="shared" si="8"/>
        <v>47</v>
      </c>
      <c r="L48" s="20">
        <v>40</v>
      </c>
      <c r="M48" s="23">
        <f t="shared" si="4"/>
        <v>191</v>
      </c>
      <c r="N48" s="24"/>
      <c r="O48" s="14"/>
      <c r="P48" s="14"/>
      <c r="Q48" s="14"/>
      <c r="R48" s="14"/>
      <c r="S48" s="14"/>
      <c r="T48" s="14"/>
    </row>
    <row r="49" spans="1:20" s="15" customFormat="1" ht="12" customHeight="1">
      <c r="A49" s="37" t="s">
        <v>38</v>
      </c>
      <c r="B49" s="25">
        <v>135</v>
      </c>
      <c r="C49" s="26">
        <v>200</v>
      </c>
      <c r="D49" s="27">
        <v>141</v>
      </c>
      <c r="E49" s="26">
        <v>139</v>
      </c>
      <c r="F49" s="27">
        <v>149</v>
      </c>
      <c r="G49" s="26">
        <v>179</v>
      </c>
      <c r="H49" s="20">
        <f t="shared" si="5"/>
        <v>943</v>
      </c>
      <c r="I49" s="21">
        <f t="shared" si="6"/>
        <v>157.16666666666666</v>
      </c>
      <c r="J49" s="22">
        <f t="shared" si="7"/>
        <v>200</v>
      </c>
      <c r="K49" s="22">
        <f t="shared" si="8"/>
        <v>65</v>
      </c>
      <c r="L49" s="20">
        <v>41</v>
      </c>
      <c r="M49" s="23">
        <f t="shared" si="4"/>
        <v>200</v>
      </c>
      <c r="N49" s="24"/>
      <c r="O49" s="14"/>
      <c r="P49" s="14"/>
      <c r="Q49" s="14"/>
      <c r="R49" s="14"/>
      <c r="S49" s="14"/>
      <c r="T49" s="14"/>
    </row>
    <row r="50" spans="1:20" s="15" customFormat="1" ht="12" customHeight="1" hidden="1">
      <c r="A50" s="28"/>
      <c r="B50" s="25"/>
      <c r="C50" s="26"/>
      <c r="D50" s="27"/>
      <c r="E50" s="26"/>
      <c r="F50" s="27"/>
      <c r="G50" s="26"/>
      <c r="H50" s="20">
        <f t="shared" si="5"/>
      </c>
      <c r="I50" s="21">
        <f t="shared" si="6"/>
      </c>
      <c r="J50" s="22">
        <f t="shared" si="7"/>
      </c>
      <c r="K50" s="22">
        <f t="shared" si="8"/>
      </c>
      <c r="L50" s="20">
        <v>31</v>
      </c>
      <c r="M50" s="23"/>
      <c r="N50" s="42"/>
      <c r="O50" s="14"/>
      <c r="P50" s="14"/>
      <c r="Q50" s="14"/>
      <c r="R50" s="14"/>
      <c r="S50" s="14"/>
      <c r="T50" s="14"/>
    </row>
    <row r="51" spans="1:20" s="15" customFormat="1" ht="12" customHeight="1" hidden="1">
      <c r="A51" s="28"/>
      <c r="B51" s="25"/>
      <c r="C51" s="26"/>
      <c r="D51" s="27"/>
      <c r="E51" s="26"/>
      <c r="F51" s="27"/>
      <c r="G51" s="26"/>
      <c r="H51" s="20">
        <f t="shared" si="5"/>
      </c>
      <c r="I51" s="21">
        <f t="shared" si="6"/>
      </c>
      <c r="J51" s="22">
        <f t="shared" si="7"/>
      </c>
      <c r="K51" s="22">
        <f t="shared" si="8"/>
      </c>
      <c r="L51" s="20">
        <v>32</v>
      </c>
      <c r="M51" s="23"/>
      <c r="N51" s="42"/>
      <c r="O51" s="14"/>
      <c r="P51" s="14"/>
      <c r="Q51" s="14"/>
      <c r="R51" s="14"/>
      <c r="S51" s="14"/>
      <c r="T51" s="14"/>
    </row>
    <row r="52" spans="1:20" s="15" customFormat="1" ht="12" customHeight="1" hidden="1">
      <c r="A52" s="28"/>
      <c r="B52" s="25"/>
      <c r="C52" s="26"/>
      <c r="D52" s="27"/>
      <c r="E52" s="26"/>
      <c r="F52" s="27"/>
      <c r="G52" s="26"/>
      <c r="H52" s="20">
        <f t="shared" si="5"/>
      </c>
      <c r="I52" s="21">
        <f t="shared" si="6"/>
      </c>
      <c r="J52" s="22">
        <f t="shared" si="7"/>
      </c>
      <c r="K52" s="22">
        <f t="shared" si="8"/>
      </c>
      <c r="L52" s="20">
        <v>33</v>
      </c>
      <c r="M52" s="23"/>
      <c r="N52" s="42"/>
      <c r="O52" s="14"/>
      <c r="P52" s="14"/>
      <c r="Q52" s="14"/>
      <c r="R52" s="14"/>
      <c r="S52" s="14"/>
      <c r="T52" s="14"/>
    </row>
    <row r="53" spans="1:20" s="15" customFormat="1" ht="12" customHeight="1" hidden="1">
      <c r="A53" s="43"/>
      <c r="B53" s="25"/>
      <c r="C53" s="26"/>
      <c r="D53" s="27"/>
      <c r="E53" s="26"/>
      <c r="F53" s="27"/>
      <c r="G53" s="26"/>
      <c r="H53" s="20">
        <f t="shared" si="5"/>
      </c>
      <c r="I53" s="21">
        <f t="shared" si="6"/>
      </c>
      <c r="J53" s="22">
        <f t="shared" si="7"/>
      </c>
      <c r="K53" s="22">
        <f t="shared" si="8"/>
      </c>
      <c r="L53" s="20">
        <v>34</v>
      </c>
      <c r="M53" s="23"/>
      <c r="N53" s="42"/>
      <c r="O53" s="14"/>
      <c r="P53" s="14"/>
      <c r="Q53" s="14"/>
      <c r="R53" s="14"/>
      <c r="S53" s="14"/>
      <c r="T53" s="14"/>
    </row>
    <row r="54" spans="1:20" s="15" customFormat="1" ht="12" customHeight="1" hidden="1">
      <c r="A54" s="44"/>
      <c r="B54" s="25"/>
      <c r="C54" s="26"/>
      <c r="D54" s="27"/>
      <c r="E54" s="26"/>
      <c r="F54" s="27"/>
      <c r="G54" s="26"/>
      <c r="H54" s="20">
        <f t="shared" si="5"/>
      </c>
      <c r="I54" s="21">
        <f t="shared" si="6"/>
      </c>
      <c r="J54" s="22">
        <f t="shared" si="7"/>
      </c>
      <c r="K54" s="22">
        <f t="shared" si="8"/>
      </c>
      <c r="L54" s="20">
        <v>35</v>
      </c>
      <c r="M54" s="23"/>
      <c r="N54" s="42"/>
      <c r="O54" s="14"/>
      <c r="P54" s="14"/>
      <c r="Q54" s="14"/>
      <c r="R54" s="14"/>
      <c r="S54" s="14"/>
      <c r="T54" s="14"/>
    </row>
    <row r="55" spans="1:20" s="15" customFormat="1" ht="12" customHeight="1" hidden="1">
      <c r="A55" s="44"/>
      <c r="B55" s="25"/>
      <c r="C55" s="26"/>
      <c r="D55" s="27"/>
      <c r="E55" s="26"/>
      <c r="F55" s="27"/>
      <c r="G55" s="26"/>
      <c r="H55" s="20">
        <f t="shared" si="5"/>
      </c>
      <c r="I55" s="21">
        <f t="shared" si="6"/>
      </c>
      <c r="J55" s="22">
        <f t="shared" si="7"/>
      </c>
      <c r="K55" s="22">
        <f t="shared" si="8"/>
      </c>
      <c r="L55" s="20">
        <v>36</v>
      </c>
      <c r="M55" s="23"/>
      <c r="N55" s="42"/>
      <c r="O55" s="14"/>
      <c r="P55" s="14"/>
      <c r="Q55" s="14"/>
      <c r="R55" s="14"/>
      <c r="S55" s="14"/>
      <c r="T55" s="14"/>
    </row>
    <row r="56" spans="1:20" s="15" customFormat="1" ht="12" customHeight="1" hidden="1">
      <c r="A56" s="44"/>
      <c r="B56" s="25"/>
      <c r="C56" s="26"/>
      <c r="D56" s="27"/>
      <c r="E56" s="26"/>
      <c r="F56" s="27"/>
      <c r="G56" s="26"/>
      <c r="H56" s="20">
        <f t="shared" si="5"/>
      </c>
      <c r="I56" s="21">
        <f t="shared" si="6"/>
      </c>
      <c r="J56" s="22">
        <f t="shared" si="7"/>
      </c>
      <c r="K56" s="22">
        <f t="shared" si="8"/>
      </c>
      <c r="L56" s="20">
        <v>37</v>
      </c>
      <c r="M56" s="23"/>
      <c r="N56" s="42"/>
      <c r="O56" s="14"/>
      <c r="P56" s="14"/>
      <c r="Q56" s="14"/>
      <c r="R56" s="14"/>
      <c r="S56" s="14"/>
      <c r="T56" s="14"/>
    </row>
    <row r="57" spans="1:20" s="15" customFormat="1" ht="12" customHeight="1" hidden="1">
      <c r="A57" s="45"/>
      <c r="B57" s="25"/>
      <c r="C57" s="26"/>
      <c r="D57" s="27"/>
      <c r="E57" s="26"/>
      <c r="F57" s="27"/>
      <c r="G57" s="26"/>
      <c r="H57" s="20">
        <f t="shared" si="5"/>
      </c>
      <c r="I57" s="21">
        <f t="shared" si="6"/>
      </c>
      <c r="J57" s="22">
        <f t="shared" si="7"/>
      </c>
      <c r="K57" s="22">
        <f t="shared" si="8"/>
      </c>
      <c r="L57" s="20">
        <v>38</v>
      </c>
      <c r="M57" s="23"/>
      <c r="N57" s="42"/>
      <c r="O57" s="14"/>
      <c r="P57" s="14"/>
      <c r="Q57" s="14"/>
      <c r="R57" s="14"/>
      <c r="S57" s="14"/>
      <c r="T57" s="14"/>
    </row>
    <row r="58" spans="1:15" s="49" customFormat="1" ht="12" customHeight="1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23"/>
      <c r="N58" s="47"/>
      <c r="O58" s="48"/>
    </row>
    <row r="59" spans="1:15" s="49" customFormat="1" ht="12" customHeight="1">
      <c r="A59"/>
      <c r="B59"/>
      <c r="C59"/>
      <c r="D59"/>
      <c r="E59"/>
      <c r="F59"/>
      <c r="G59"/>
      <c r="H59"/>
      <c r="I59"/>
      <c r="J59"/>
      <c r="K59"/>
      <c r="L59"/>
      <c r="M59" s="23"/>
      <c r="N59" s="47"/>
      <c r="O59" s="50"/>
    </row>
    <row r="60" spans="1:15" s="49" customFormat="1" ht="12" customHeight="1">
      <c r="A60"/>
      <c r="B60"/>
      <c r="C60"/>
      <c r="D60"/>
      <c r="E60"/>
      <c r="F60"/>
      <c r="G60"/>
      <c r="H60"/>
      <c r="I60"/>
      <c r="J60"/>
      <c r="K60"/>
      <c r="L60"/>
      <c r="M60" s="23"/>
      <c r="N60" s="47"/>
      <c r="O60" s="50"/>
    </row>
    <row r="61" spans="1:15" s="49" customFormat="1" ht="12" customHeight="1">
      <c r="A61"/>
      <c r="B61"/>
      <c r="C61"/>
      <c r="D61"/>
      <c r="E61"/>
      <c r="F61"/>
      <c r="G61"/>
      <c r="H61"/>
      <c r="I61"/>
      <c r="J61"/>
      <c r="K61"/>
      <c r="L61"/>
      <c r="M61" s="23"/>
      <c r="N61" s="47"/>
      <c r="O61" s="50"/>
    </row>
    <row r="62" spans="1:15" s="49" customFormat="1" ht="12" customHeight="1">
      <c r="A62"/>
      <c r="B62"/>
      <c r="C62"/>
      <c r="D62"/>
      <c r="E62"/>
      <c r="F62"/>
      <c r="G62"/>
      <c r="H62"/>
      <c r="I62"/>
      <c r="J62"/>
      <c r="K62"/>
      <c r="L62"/>
      <c r="M62" s="23"/>
      <c r="N62" s="47"/>
      <c r="O62" s="50"/>
    </row>
    <row r="63" spans="1:15" s="49" customFormat="1" ht="12" customHeight="1">
      <c r="A63"/>
      <c r="B63"/>
      <c r="C63"/>
      <c r="D63"/>
      <c r="E63"/>
      <c r="F63"/>
      <c r="G63"/>
      <c r="H63"/>
      <c r="I63"/>
      <c r="J63"/>
      <c r="K63"/>
      <c r="L63"/>
      <c r="M63" s="23"/>
      <c r="N63" s="47"/>
      <c r="O63" s="50"/>
    </row>
    <row r="64" spans="1:15" s="49" customFormat="1" ht="12" customHeight="1">
      <c r="A64"/>
      <c r="B64"/>
      <c r="C64"/>
      <c r="D64"/>
      <c r="E64"/>
      <c r="F64"/>
      <c r="G64"/>
      <c r="H64"/>
      <c r="I64"/>
      <c r="J64"/>
      <c r="K64"/>
      <c r="L64"/>
      <c r="M64" s="23"/>
      <c r="N64" s="47"/>
      <c r="O64" s="50"/>
    </row>
    <row r="65" spans="1:15" s="49" customFormat="1" ht="12" customHeight="1">
      <c r="A65"/>
      <c r="B65"/>
      <c r="C65"/>
      <c r="D65"/>
      <c r="E65"/>
      <c r="F65"/>
      <c r="G65"/>
      <c r="H65"/>
      <c r="I65"/>
      <c r="J65"/>
      <c r="K65"/>
      <c r="L65"/>
      <c r="M65" s="23"/>
      <c r="N65" s="47"/>
      <c r="O65" s="50"/>
    </row>
    <row r="66" spans="1:14" s="15" customFormat="1" ht="12.75" customHeight="1" hidden="1">
      <c r="A66"/>
      <c r="B66" s="51"/>
      <c r="C66"/>
      <c r="D66"/>
      <c r="E66"/>
      <c r="F66"/>
      <c r="G66"/>
      <c r="H66"/>
      <c r="I66"/>
      <c r="J66"/>
      <c r="K66"/>
      <c r="L66"/>
      <c r="M66" s="23"/>
      <c r="N66" s="52"/>
    </row>
    <row r="67" spans="1:13" s="15" customFormat="1" ht="12.75">
      <c r="A67"/>
      <c r="B67" s="51"/>
      <c r="C67"/>
      <c r="D67"/>
      <c r="E67"/>
      <c r="F67"/>
      <c r="G67"/>
      <c r="H67"/>
      <c r="I67"/>
      <c r="J67"/>
      <c r="K67"/>
      <c r="L67"/>
      <c r="M67" s="46"/>
    </row>
    <row r="68" ht="12.75">
      <c r="B68" s="51"/>
    </row>
    <row r="69" ht="12.75">
      <c r="B69" s="51"/>
    </row>
    <row r="70" ht="12.75">
      <c r="B70" s="51"/>
    </row>
    <row r="71" ht="12.75">
      <c r="B71" s="51"/>
    </row>
    <row r="72" ht="12.75">
      <c r="B72" s="51"/>
    </row>
  </sheetData>
  <sheetProtection selectLockedCells="1" selectUnlockedCells="1"/>
  <conditionalFormatting sqref="A53:A57">
    <cfRule type="expression" priority="1" dxfId="0" stopIfTrue="1">
      <formula>(B53&gt;0)</formula>
    </cfRule>
  </conditionalFormatting>
  <printOptions/>
  <pageMargins left="0.8597222222222223" right="0.050694444444444445" top="0.10972222222222222" bottom="0.21736111111111112" header="0.5118055555555555" footer="0.5118055555555555"/>
  <pageSetup horizontalDpi="300" verticalDpi="300" orientation="landscape" paperSize="9" scale="90" r:id="rId4"/>
  <drawing r:id="rId3"/>
  <legacyDrawing r:id="rId2"/>
  <oleObjects>
    <oleObject progId="Рисунок Microsoft Word" shapeId="5484475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tabColor rgb="FF00B050"/>
  </sheetPr>
  <dimension ref="A1:S45"/>
  <sheetViews>
    <sheetView tabSelected="1" zoomScalePageLayoutView="0" workbookViewId="0" topLeftCell="A22">
      <selection activeCell="T14" sqref="T14"/>
    </sheetView>
  </sheetViews>
  <sheetFormatPr defaultColWidth="11.57421875" defaultRowHeight="12.75"/>
  <cols>
    <col min="1" max="1" width="6.421875" style="0" customWidth="1"/>
    <col min="2" max="2" width="19.8515625" style="0" customWidth="1"/>
    <col min="3" max="3" width="7.8515625" style="0" customWidth="1"/>
    <col min="4" max="4" width="7.28125" style="0" customWidth="1"/>
    <col min="5" max="5" width="5.7109375" style="0" customWidth="1"/>
    <col min="6" max="6" width="7.140625" style="0" customWidth="1"/>
    <col min="7" max="7" width="19.421875" style="0" customWidth="1"/>
    <col min="8" max="8" width="6.421875" style="0" customWidth="1"/>
    <col min="9" max="9" width="6.8515625" style="0" customWidth="1"/>
    <col min="10" max="10" width="6.421875" style="0" customWidth="1"/>
    <col min="11" max="11" width="5.00390625" style="0" customWidth="1"/>
    <col min="12" max="12" width="20.7109375" style="0" customWidth="1"/>
    <col min="13" max="13" width="7.421875" style="0" customWidth="1"/>
    <col min="14" max="14" width="6.7109375" style="0" customWidth="1"/>
    <col min="15" max="15" width="7.140625" style="0" customWidth="1"/>
    <col min="16" max="16" width="6.8515625" style="0" customWidth="1"/>
    <col min="17" max="17" width="20.8515625" style="0" customWidth="1"/>
    <col min="18" max="18" width="7.421875" style="0" customWidth="1"/>
    <col min="19" max="19" width="6.28125" style="0" customWidth="1"/>
  </cols>
  <sheetData>
    <row r="1" spans="1:19" ht="12.7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25.5">
      <c r="A2" s="53"/>
      <c r="B2" s="53"/>
      <c r="C2" s="53"/>
      <c r="D2" s="53"/>
      <c r="E2" s="54" t="s">
        <v>40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19" ht="15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1:19" s="59" customFormat="1" ht="20.25">
      <c r="A4" s="56">
        <v>1</v>
      </c>
      <c r="B4" s="57"/>
      <c r="C4" s="57"/>
      <c r="D4" s="57"/>
      <c r="E4" s="57"/>
      <c r="F4" s="57">
        <v>6</v>
      </c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8"/>
    </row>
    <row r="5" spans="1:19" s="59" customFormat="1" ht="20.25">
      <c r="A5" s="60">
        <v>36</v>
      </c>
      <c r="B5" s="61" t="s">
        <v>37</v>
      </c>
      <c r="C5" s="62">
        <v>149</v>
      </c>
      <c r="D5" s="62">
        <v>212</v>
      </c>
      <c r="E5" s="63"/>
      <c r="F5" s="60">
        <v>13</v>
      </c>
      <c r="G5" s="61" t="s">
        <v>39</v>
      </c>
      <c r="H5" s="62">
        <v>157</v>
      </c>
      <c r="I5" s="62">
        <v>175</v>
      </c>
      <c r="J5" s="57"/>
      <c r="K5" s="64">
        <v>9</v>
      </c>
      <c r="L5" s="65"/>
      <c r="M5" s="65"/>
      <c r="N5" s="65"/>
      <c r="O5" s="57"/>
      <c r="P5" s="57"/>
      <c r="Q5" s="57"/>
      <c r="R5" s="57"/>
      <c r="S5" s="58"/>
    </row>
    <row r="6" spans="1:19" s="59" customFormat="1" ht="20.25">
      <c r="A6" s="60">
        <v>13</v>
      </c>
      <c r="B6" s="61" t="s">
        <v>39</v>
      </c>
      <c r="C6" s="62">
        <v>226</v>
      </c>
      <c r="D6" s="62">
        <v>183</v>
      </c>
      <c r="E6" s="57"/>
      <c r="F6" s="60">
        <v>1</v>
      </c>
      <c r="G6" s="66" t="s">
        <v>13</v>
      </c>
      <c r="H6" s="62">
        <v>207</v>
      </c>
      <c r="I6" s="62">
        <v>234</v>
      </c>
      <c r="J6" s="57"/>
      <c r="K6" s="60">
        <v>1</v>
      </c>
      <c r="L6" s="66" t="s">
        <v>13</v>
      </c>
      <c r="M6" s="62">
        <v>204</v>
      </c>
      <c r="N6" s="62">
        <v>223</v>
      </c>
      <c r="O6" s="57"/>
      <c r="P6" s="57"/>
      <c r="Q6" s="57"/>
      <c r="R6" s="57"/>
      <c r="S6" s="58"/>
    </row>
    <row r="7" spans="1:19" s="59" customFormat="1" ht="20.25">
      <c r="A7" s="56">
        <v>2</v>
      </c>
      <c r="B7" s="67"/>
      <c r="C7" s="57"/>
      <c r="D7" s="57"/>
      <c r="E7" s="57"/>
      <c r="F7" s="56">
        <v>7</v>
      </c>
      <c r="G7" s="57"/>
      <c r="H7" s="57"/>
      <c r="I7" s="57"/>
      <c r="J7" s="57"/>
      <c r="K7" s="60">
        <v>11</v>
      </c>
      <c r="L7" s="68" t="s">
        <v>23</v>
      </c>
      <c r="M7" s="62">
        <v>181</v>
      </c>
      <c r="N7" s="62">
        <v>227</v>
      </c>
      <c r="O7" s="57"/>
      <c r="P7" s="57"/>
      <c r="Q7" s="57" t="s">
        <v>41</v>
      </c>
      <c r="R7" s="57"/>
      <c r="S7" s="58"/>
    </row>
    <row r="8" spans="1:19" s="59" customFormat="1" ht="20.25">
      <c r="A8" s="60">
        <v>34</v>
      </c>
      <c r="B8" s="61" t="s">
        <v>35</v>
      </c>
      <c r="C8" s="62">
        <v>182</v>
      </c>
      <c r="D8" s="62">
        <v>165</v>
      </c>
      <c r="E8" s="63"/>
      <c r="F8" s="60">
        <v>34</v>
      </c>
      <c r="G8" s="61" t="s">
        <v>35</v>
      </c>
      <c r="H8" s="62">
        <v>186</v>
      </c>
      <c r="I8" s="62">
        <v>163</v>
      </c>
      <c r="J8" s="57"/>
      <c r="K8" s="64">
        <v>10</v>
      </c>
      <c r="L8" s="65"/>
      <c r="M8" s="65"/>
      <c r="N8" s="65"/>
      <c r="O8" s="57"/>
      <c r="P8" s="57">
        <v>3</v>
      </c>
      <c r="Q8" s="57"/>
      <c r="R8" s="57"/>
      <c r="S8" s="58"/>
    </row>
    <row r="9" spans="1:19" s="59" customFormat="1" ht="20.25">
      <c r="A9" s="60">
        <v>15</v>
      </c>
      <c r="B9" s="61" t="s">
        <v>26</v>
      </c>
      <c r="C9" s="62">
        <v>158</v>
      </c>
      <c r="D9" s="62">
        <v>177</v>
      </c>
      <c r="E9" s="57"/>
      <c r="F9" s="60">
        <v>11</v>
      </c>
      <c r="G9" s="68" t="s">
        <v>23</v>
      </c>
      <c r="H9" s="62">
        <v>189</v>
      </c>
      <c r="I9" s="62">
        <v>221</v>
      </c>
      <c r="J9" s="57"/>
      <c r="K9" s="64"/>
      <c r="L9" s="65"/>
      <c r="M9" s="65"/>
      <c r="N9" s="65"/>
      <c r="O9" s="57"/>
      <c r="P9" s="60">
        <v>1</v>
      </c>
      <c r="Q9" s="66" t="s">
        <v>13</v>
      </c>
      <c r="R9" s="62">
        <v>183</v>
      </c>
      <c r="S9" s="58"/>
    </row>
    <row r="10" spans="1:19" s="59" customFormat="1" ht="20.25">
      <c r="A10" s="56">
        <v>3</v>
      </c>
      <c r="B10" s="67"/>
      <c r="C10" s="57"/>
      <c r="D10" s="57"/>
      <c r="E10" s="57"/>
      <c r="F10" s="56">
        <v>10</v>
      </c>
      <c r="G10" s="57"/>
      <c r="H10" s="57"/>
      <c r="I10" s="57"/>
      <c r="J10" s="57"/>
      <c r="K10" s="57"/>
      <c r="L10" s="57"/>
      <c r="M10" s="57"/>
      <c r="N10" s="57"/>
      <c r="O10" s="57"/>
      <c r="P10" s="60">
        <v>9</v>
      </c>
      <c r="Q10" s="69" t="s">
        <v>21</v>
      </c>
      <c r="R10" s="62">
        <v>230</v>
      </c>
      <c r="S10" s="58"/>
    </row>
    <row r="11" spans="1:19" s="59" customFormat="1" ht="20.25">
      <c r="A11" s="60">
        <v>32</v>
      </c>
      <c r="B11" s="61" t="s">
        <v>42</v>
      </c>
      <c r="C11" s="62">
        <v>210</v>
      </c>
      <c r="D11" s="62">
        <v>212</v>
      </c>
      <c r="E11" s="63"/>
      <c r="F11" s="60">
        <v>17</v>
      </c>
      <c r="G11" s="61" t="s">
        <v>27</v>
      </c>
      <c r="H11" s="62">
        <v>173</v>
      </c>
      <c r="I11" s="62">
        <v>187</v>
      </c>
      <c r="J11" s="57"/>
      <c r="K11" s="64">
        <v>7</v>
      </c>
      <c r="L11" s="65"/>
      <c r="M11" s="65"/>
      <c r="N11" s="65"/>
      <c r="O11" s="57"/>
      <c r="P11" s="57">
        <v>4</v>
      </c>
      <c r="Q11" s="57"/>
      <c r="R11" s="57"/>
      <c r="S11" s="58"/>
    </row>
    <row r="12" spans="1:19" s="59" customFormat="1" ht="20.25">
      <c r="A12" s="60">
        <v>17</v>
      </c>
      <c r="B12" s="61" t="s">
        <v>27</v>
      </c>
      <c r="C12" s="62">
        <v>198</v>
      </c>
      <c r="D12" s="62">
        <v>238</v>
      </c>
      <c r="E12" s="57"/>
      <c r="F12" s="60">
        <v>9</v>
      </c>
      <c r="G12" s="69" t="s">
        <v>21</v>
      </c>
      <c r="H12" s="62">
        <v>173</v>
      </c>
      <c r="I12" s="62">
        <v>205</v>
      </c>
      <c r="J12" s="57"/>
      <c r="K12" s="60">
        <v>9</v>
      </c>
      <c r="L12" s="69" t="s">
        <v>21</v>
      </c>
      <c r="M12" s="62">
        <v>223</v>
      </c>
      <c r="N12" s="62">
        <v>187</v>
      </c>
      <c r="O12" s="57"/>
      <c r="P12" s="57"/>
      <c r="Q12" s="57"/>
      <c r="R12" s="57"/>
      <c r="S12" s="58"/>
    </row>
    <row r="13" spans="1:19" s="59" customFormat="1" ht="20.25">
      <c r="A13" s="56">
        <v>4</v>
      </c>
      <c r="B13" s="67"/>
      <c r="C13" s="57"/>
      <c r="D13" s="57"/>
      <c r="E13" s="57"/>
      <c r="F13" s="56">
        <v>3</v>
      </c>
      <c r="G13" s="57"/>
      <c r="H13" s="57"/>
      <c r="I13" s="57"/>
      <c r="J13" s="57"/>
      <c r="K13" s="60">
        <v>19</v>
      </c>
      <c r="L13" s="61" t="s">
        <v>43</v>
      </c>
      <c r="M13" s="62">
        <v>188</v>
      </c>
      <c r="N13" s="62">
        <v>178</v>
      </c>
      <c r="O13" s="57"/>
      <c r="P13" s="57"/>
      <c r="Q13" s="57"/>
      <c r="R13" s="57"/>
      <c r="S13" s="58"/>
    </row>
    <row r="14" spans="1:19" s="59" customFormat="1" ht="20.25">
      <c r="A14" s="60">
        <v>30</v>
      </c>
      <c r="B14" s="61" t="s">
        <v>44</v>
      </c>
      <c r="C14" s="62">
        <v>171</v>
      </c>
      <c r="D14" s="62">
        <v>169</v>
      </c>
      <c r="E14" s="63"/>
      <c r="F14" s="60">
        <v>19</v>
      </c>
      <c r="G14" s="61" t="s">
        <v>43</v>
      </c>
      <c r="H14" s="62">
        <v>226</v>
      </c>
      <c r="I14" s="62">
        <v>192</v>
      </c>
      <c r="J14" s="57"/>
      <c r="K14" s="64">
        <v>8</v>
      </c>
      <c r="L14" s="65"/>
      <c r="M14" s="65"/>
      <c r="N14" s="65"/>
      <c r="O14" s="57"/>
      <c r="P14" s="57"/>
      <c r="Q14" s="57"/>
      <c r="R14" s="57"/>
      <c r="S14" s="58"/>
    </row>
    <row r="15" spans="1:19" s="59" customFormat="1" ht="20.25">
      <c r="A15" s="60">
        <v>19</v>
      </c>
      <c r="B15" s="61" t="s">
        <v>43</v>
      </c>
      <c r="C15" s="62">
        <v>202</v>
      </c>
      <c r="D15" s="62">
        <v>202</v>
      </c>
      <c r="E15" s="57"/>
      <c r="F15" s="60">
        <v>3</v>
      </c>
      <c r="G15" s="66" t="s">
        <v>15</v>
      </c>
      <c r="H15" s="62">
        <v>188</v>
      </c>
      <c r="I15" s="62">
        <v>193</v>
      </c>
      <c r="J15" s="57"/>
      <c r="K15" s="64"/>
      <c r="L15" s="65"/>
      <c r="M15" s="65"/>
      <c r="N15" s="65"/>
      <c r="O15" s="57"/>
      <c r="P15" s="57"/>
      <c r="Q15" s="57"/>
      <c r="R15" s="57"/>
      <c r="S15" s="58"/>
    </row>
    <row r="16" spans="1:19" s="59" customFormat="1" ht="20.25">
      <c r="A16" s="56">
        <v>5</v>
      </c>
      <c r="B16" s="67"/>
      <c r="C16" s="57"/>
      <c r="D16" s="57"/>
      <c r="E16" s="57"/>
      <c r="F16" s="57">
        <v>1</v>
      </c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8"/>
    </row>
    <row r="17" spans="1:19" s="59" customFormat="1" ht="20.25">
      <c r="A17" s="60">
        <v>28</v>
      </c>
      <c r="B17" s="61" t="s">
        <v>45</v>
      </c>
      <c r="C17" s="62">
        <v>203</v>
      </c>
      <c r="D17" s="62">
        <v>189</v>
      </c>
      <c r="E17" s="63"/>
      <c r="F17" s="60">
        <v>28</v>
      </c>
      <c r="G17" s="61" t="s">
        <v>45</v>
      </c>
      <c r="H17" s="62">
        <v>158</v>
      </c>
      <c r="I17" s="62">
        <v>212</v>
      </c>
      <c r="J17" s="57"/>
      <c r="K17" s="57"/>
      <c r="L17" s="57"/>
      <c r="M17" s="57"/>
      <c r="N17" s="57"/>
      <c r="O17" s="57"/>
      <c r="P17" s="57"/>
      <c r="Q17" s="57"/>
      <c r="R17" s="57"/>
      <c r="S17" s="58"/>
    </row>
    <row r="18" spans="1:19" s="59" customFormat="1" ht="20.25">
      <c r="A18" s="60">
        <v>21</v>
      </c>
      <c r="B18" s="61" t="s">
        <v>46</v>
      </c>
      <c r="C18" s="62">
        <v>177</v>
      </c>
      <c r="D18" s="62">
        <v>149</v>
      </c>
      <c r="E18" s="57"/>
      <c r="F18" s="60">
        <v>5</v>
      </c>
      <c r="G18" s="70" t="s">
        <v>17</v>
      </c>
      <c r="H18" s="62">
        <v>222</v>
      </c>
      <c r="I18" s="62">
        <v>216</v>
      </c>
      <c r="J18" s="57"/>
      <c r="K18" s="57">
        <v>11</v>
      </c>
      <c r="L18" s="57"/>
      <c r="M18" s="57"/>
      <c r="N18" s="57"/>
      <c r="O18" s="57"/>
      <c r="P18" s="57"/>
      <c r="Q18" s="57"/>
      <c r="R18" s="57"/>
      <c r="S18" s="58"/>
    </row>
    <row r="19" spans="1:19" s="59" customFormat="1" ht="20.25">
      <c r="A19" s="56">
        <v>6</v>
      </c>
      <c r="B19" s="67"/>
      <c r="C19" s="57"/>
      <c r="D19" s="57"/>
      <c r="E19" s="57"/>
      <c r="F19" s="57">
        <v>4</v>
      </c>
      <c r="G19" s="57"/>
      <c r="H19" s="57"/>
      <c r="I19" s="57"/>
      <c r="J19" s="57"/>
      <c r="K19" s="60">
        <v>5</v>
      </c>
      <c r="L19" s="70" t="s">
        <v>17</v>
      </c>
      <c r="M19" s="62">
        <v>204</v>
      </c>
      <c r="N19" s="62">
        <v>187</v>
      </c>
      <c r="O19" s="57"/>
      <c r="P19" s="57"/>
      <c r="Q19" s="57"/>
      <c r="R19" s="57"/>
      <c r="S19" s="58"/>
    </row>
    <row r="20" spans="1:19" s="59" customFormat="1" ht="20.25">
      <c r="A20" s="60">
        <v>26</v>
      </c>
      <c r="B20" s="61" t="s">
        <v>47</v>
      </c>
      <c r="C20" s="62">
        <v>144</v>
      </c>
      <c r="D20" s="62">
        <v>156</v>
      </c>
      <c r="E20" s="57"/>
      <c r="F20" s="60">
        <v>23</v>
      </c>
      <c r="G20" s="61" t="s">
        <v>48</v>
      </c>
      <c r="H20" s="62">
        <v>215</v>
      </c>
      <c r="I20" s="62">
        <v>190</v>
      </c>
      <c r="J20" s="57"/>
      <c r="K20" s="60">
        <v>23</v>
      </c>
      <c r="L20" s="61" t="s">
        <v>48</v>
      </c>
      <c r="M20" s="62">
        <v>183</v>
      </c>
      <c r="N20" s="62">
        <v>181</v>
      </c>
      <c r="O20" s="57"/>
      <c r="P20" s="57">
        <v>5</v>
      </c>
      <c r="Q20" s="57"/>
      <c r="R20" s="57"/>
      <c r="S20" s="58"/>
    </row>
    <row r="21" spans="1:19" s="59" customFormat="1" ht="20.25">
      <c r="A21" s="60">
        <v>23</v>
      </c>
      <c r="B21" s="61" t="s">
        <v>48</v>
      </c>
      <c r="C21" s="62">
        <v>186</v>
      </c>
      <c r="D21" s="62">
        <v>215</v>
      </c>
      <c r="E21" s="57"/>
      <c r="F21" s="60">
        <v>8</v>
      </c>
      <c r="G21" s="66" t="s">
        <v>20</v>
      </c>
      <c r="H21" s="62">
        <v>158</v>
      </c>
      <c r="I21" s="62">
        <v>153</v>
      </c>
      <c r="J21" s="57"/>
      <c r="K21" s="57">
        <v>12</v>
      </c>
      <c r="L21" s="57"/>
      <c r="M21" s="57"/>
      <c r="N21" s="57"/>
      <c r="O21" s="57"/>
      <c r="P21" s="60">
        <v>5</v>
      </c>
      <c r="Q21" s="70" t="s">
        <v>17</v>
      </c>
      <c r="R21" s="62">
        <v>211</v>
      </c>
      <c r="S21" s="58"/>
    </row>
    <row r="22" spans="1:19" s="59" customFormat="1" ht="20.25">
      <c r="A22" s="56">
        <v>7</v>
      </c>
      <c r="B22" s="67"/>
      <c r="C22" s="57"/>
      <c r="D22" s="57"/>
      <c r="E22" s="57"/>
      <c r="F22" s="57">
        <v>2</v>
      </c>
      <c r="G22" s="57"/>
      <c r="H22" s="57"/>
      <c r="I22" s="57"/>
      <c r="J22" s="57"/>
      <c r="K22" s="57"/>
      <c r="L22" s="57"/>
      <c r="M22" s="57"/>
      <c r="N22" s="57"/>
      <c r="O22" s="57"/>
      <c r="P22" s="60">
        <v>7</v>
      </c>
      <c r="Q22" s="66" t="s">
        <v>19</v>
      </c>
      <c r="R22" s="62">
        <v>138</v>
      </c>
      <c r="S22" s="58"/>
    </row>
    <row r="23" spans="1:19" s="59" customFormat="1" ht="20.25">
      <c r="A23" s="60">
        <v>25</v>
      </c>
      <c r="B23" s="61" t="s">
        <v>49</v>
      </c>
      <c r="C23" s="62">
        <v>151</v>
      </c>
      <c r="D23" s="62">
        <v>228</v>
      </c>
      <c r="E23" s="57"/>
      <c r="F23" s="60">
        <v>24</v>
      </c>
      <c r="G23" s="61" t="s">
        <v>29</v>
      </c>
      <c r="H23" s="62">
        <v>166</v>
      </c>
      <c r="I23" s="62">
        <v>194</v>
      </c>
      <c r="J23" s="57"/>
      <c r="K23" s="57">
        <v>3</v>
      </c>
      <c r="L23" s="57"/>
      <c r="M23" s="57"/>
      <c r="N23" s="57"/>
      <c r="O23" s="57"/>
      <c r="P23" s="57">
        <v>6</v>
      </c>
      <c r="Q23" s="57"/>
      <c r="R23" s="57"/>
      <c r="S23" s="58"/>
    </row>
    <row r="24" spans="1:19" s="59" customFormat="1" ht="20.25">
      <c r="A24" s="60">
        <v>24</v>
      </c>
      <c r="B24" s="61" t="s">
        <v>29</v>
      </c>
      <c r="C24" s="62">
        <v>211</v>
      </c>
      <c r="D24" s="62">
        <v>172</v>
      </c>
      <c r="E24" s="57"/>
      <c r="F24" s="60">
        <v>7</v>
      </c>
      <c r="G24" s="66" t="s">
        <v>19</v>
      </c>
      <c r="H24" s="62">
        <v>187</v>
      </c>
      <c r="I24" s="62">
        <v>236</v>
      </c>
      <c r="J24" s="57"/>
      <c r="K24" s="60">
        <v>7</v>
      </c>
      <c r="L24" s="66" t="s">
        <v>19</v>
      </c>
      <c r="M24" s="62">
        <v>236</v>
      </c>
      <c r="N24" s="62">
        <v>235</v>
      </c>
      <c r="O24" s="57"/>
      <c r="P24" s="57"/>
      <c r="Q24" s="57"/>
      <c r="R24" s="57"/>
      <c r="S24" s="58"/>
    </row>
    <row r="25" spans="1:19" s="59" customFormat="1" ht="20.25">
      <c r="A25" s="56">
        <v>8</v>
      </c>
      <c r="B25" s="67"/>
      <c r="C25" s="57"/>
      <c r="D25" s="57"/>
      <c r="E25" s="57"/>
      <c r="F25" s="57">
        <v>12</v>
      </c>
      <c r="G25" s="57"/>
      <c r="H25" s="57"/>
      <c r="I25" s="57"/>
      <c r="J25" s="57"/>
      <c r="K25" s="60">
        <v>6</v>
      </c>
      <c r="L25" s="66" t="s">
        <v>18</v>
      </c>
      <c r="M25" s="62">
        <v>185</v>
      </c>
      <c r="N25" s="62">
        <v>224</v>
      </c>
      <c r="O25" s="57"/>
      <c r="P25" s="57"/>
      <c r="Q25" s="57"/>
      <c r="R25" s="57"/>
      <c r="S25" s="58"/>
    </row>
    <row r="26" spans="1:19" s="59" customFormat="1" ht="20.25">
      <c r="A26" s="60">
        <v>27</v>
      </c>
      <c r="B26" s="61" t="s">
        <v>31</v>
      </c>
      <c r="C26" s="62">
        <v>152</v>
      </c>
      <c r="D26" s="62">
        <v>230</v>
      </c>
      <c r="E26" s="57"/>
      <c r="F26" s="60">
        <v>22</v>
      </c>
      <c r="G26" s="61" t="s">
        <v>28</v>
      </c>
      <c r="H26" s="62">
        <v>187</v>
      </c>
      <c r="I26" s="62">
        <v>199</v>
      </c>
      <c r="J26" s="57"/>
      <c r="K26" s="57">
        <v>4</v>
      </c>
      <c r="L26" s="57"/>
      <c r="M26" s="57"/>
      <c r="N26" s="57"/>
      <c r="O26" s="57"/>
      <c r="P26" s="57"/>
      <c r="Q26" s="57"/>
      <c r="R26" s="57"/>
      <c r="S26" s="58"/>
    </row>
    <row r="27" spans="1:19" s="59" customFormat="1" ht="20.25">
      <c r="A27" s="60">
        <v>22</v>
      </c>
      <c r="B27" s="61" t="s">
        <v>28</v>
      </c>
      <c r="C27" s="62">
        <v>232</v>
      </c>
      <c r="D27" s="62">
        <v>169</v>
      </c>
      <c r="E27" s="57"/>
      <c r="F27" s="60">
        <v>6</v>
      </c>
      <c r="G27" s="66" t="s">
        <v>18</v>
      </c>
      <c r="H27" s="62">
        <v>238</v>
      </c>
      <c r="I27" s="62">
        <v>184</v>
      </c>
      <c r="J27" s="57"/>
      <c r="K27" s="57"/>
      <c r="L27" s="57"/>
      <c r="M27" s="57"/>
      <c r="N27" s="57"/>
      <c r="O27" s="57"/>
      <c r="P27" s="57"/>
      <c r="Q27" s="57"/>
      <c r="R27" s="57"/>
      <c r="S27" s="71"/>
    </row>
    <row r="28" spans="1:19" s="59" customFormat="1" ht="20.25">
      <c r="A28" s="56">
        <v>9</v>
      </c>
      <c r="B28" s="67"/>
      <c r="C28" s="57"/>
      <c r="D28" s="57"/>
      <c r="E28" s="57"/>
      <c r="F28" s="57">
        <v>9</v>
      </c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71"/>
    </row>
    <row r="29" spans="1:19" s="59" customFormat="1" ht="20.25">
      <c r="A29" s="60">
        <v>29</v>
      </c>
      <c r="B29" s="61" t="s">
        <v>50</v>
      </c>
      <c r="C29" s="62">
        <v>148</v>
      </c>
      <c r="D29" s="62">
        <v>216</v>
      </c>
      <c r="E29" s="57"/>
      <c r="F29" s="60">
        <v>29</v>
      </c>
      <c r="G29" s="61" t="s">
        <v>50</v>
      </c>
      <c r="H29" s="62">
        <v>183</v>
      </c>
      <c r="I29" s="62">
        <v>177</v>
      </c>
      <c r="J29" s="57"/>
      <c r="K29" s="57">
        <v>5</v>
      </c>
      <c r="L29" s="57"/>
      <c r="M29" s="57"/>
      <c r="N29" s="57"/>
      <c r="O29" s="57"/>
      <c r="P29" s="57"/>
      <c r="Q29" s="57"/>
      <c r="R29" s="57"/>
      <c r="S29" s="71"/>
    </row>
    <row r="30" spans="1:19" s="59" customFormat="1" ht="20.25">
      <c r="A30" s="60">
        <v>20</v>
      </c>
      <c r="B30" s="61" t="s">
        <v>51</v>
      </c>
      <c r="C30" s="62">
        <v>172</v>
      </c>
      <c r="D30" s="62">
        <v>166</v>
      </c>
      <c r="E30" s="57"/>
      <c r="F30" s="60">
        <v>4</v>
      </c>
      <c r="G30" s="66" t="s">
        <v>16</v>
      </c>
      <c r="H30" s="62">
        <v>213</v>
      </c>
      <c r="I30" s="62">
        <v>154</v>
      </c>
      <c r="J30" s="57"/>
      <c r="K30" s="60">
        <v>4</v>
      </c>
      <c r="L30" s="66" t="s">
        <v>16</v>
      </c>
      <c r="M30" s="62">
        <v>165</v>
      </c>
      <c r="N30" s="62">
        <v>152</v>
      </c>
      <c r="O30" s="57"/>
      <c r="P30" s="57"/>
      <c r="Q30" s="57"/>
      <c r="R30" s="57"/>
      <c r="S30" s="71"/>
    </row>
    <row r="31" spans="1:19" s="59" customFormat="1" ht="20.25">
      <c r="A31" s="56">
        <v>10</v>
      </c>
      <c r="B31" s="67"/>
      <c r="C31" s="57"/>
      <c r="D31" s="57"/>
      <c r="E31" s="57"/>
      <c r="F31" s="57">
        <v>11</v>
      </c>
      <c r="G31" s="57"/>
      <c r="H31" s="57"/>
      <c r="I31" s="57"/>
      <c r="J31" s="57"/>
      <c r="K31" s="60">
        <v>10</v>
      </c>
      <c r="L31" s="66" t="s">
        <v>22</v>
      </c>
      <c r="M31" s="62">
        <v>185</v>
      </c>
      <c r="N31" s="62">
        <v>208</v>
      </c>
      <c r="O31" s="57"/>
      <c r="P31" s="57">
        <v>7</v>
      </c>
      <c r="Q31" s="57"/>
      <c r="R31" s="57"/>
      <c r="S31" s="71"/>
    </row>
    <row r="32" spans="1:19" s="59" customFormat="1" ht="20.25">
      <c r="A32" s="60">
        <v>31</v>
      </c>
      <c r="B32" s="61" t="s">
        <v>33</v>
      </c>
      <c r="C32" s="62">
        <v>186</v>
      </c>
      <c r="D32" s="62">
        <v>194</v>
      </c>
      <c r="E32" s="57"/>
      <c r="F32" s="60">
        <v>31</v>
      </c>
      <c r="G32" s="61" t="s">
        <v>33</v>
      </c>
      <c r="H32" s="62">
        <v>183</v>
      </c>
      <c r="I32" s="62">
        <v>132</v>
      </c>
      <c r="J32" s="57"/>
      <c r="K32" s="57">
        <v>6</v>
      </c>
      <c r="L32" s="57"/>
      <c r="M32" s="57"/>
      <c r="N32" s="57"/>
      <c r="O32" s="57"/>
      <c r="P32" s="60">
        <v>10</v>
      </c>
      <c r="Q32" s="66" t="s">
        <v>22</v>
      </c>
      <c r="R32" s="62">
        <v>172</v>
      </c>
      <c r="S32" s="71"/>
    </row>
    <row r="33" spans="1:19" s="59" customFormat="1" ht="20.25">
      <c r="A33" s="60">
        <v>18</v>
      </c>
      <c r="B33" s="61" t="s">
        <v>52</v>
      </c>
      <c r="C33" s="62">
        <v>170</v>
      </c>
      <c r="D33" s="62">
        <v>148</v>
      </c>
      <c r="E33" s="57"/>
      <c r="F33" s="60">
        <v>10</v>
      </c>
      <c r="G33" s="66" t="s">
        <v>22</v>
      </c>
      <c r="H33" s="62">
        <v>150</v>
      </c>
      <c r="I33" s="62">
        <v>170</v>
      </c>
      <c r="J33" s="57"/>
      <c r="K33" s="57"/>
      <c r="L33" s="57"/>
      <c r="M33" s="57"/>
      <c r="N33" s="57"/>
      <c r="O33" s="57"/>
      <c r="P33" s="60">
        <v>14</v>
      </c>
      <c r="Q33" s="61" t="s">
        <v>25</v>
      </c>
      <c r="R33" s="62">
        <v>180</v>
      </c>
      <c r="S33" s="71"/>
    </row>
    <row r="34" spans="1:19" s="59" customFormat="1" ht="20.25">
      <c r="A34" s="56">
        <v>11</v>
      </c>
      <c r="B34" s="67"/>
      <c r="C34" s="57"/>
      <c r="D34" s="57"/>
      <c r="E34" s="57"/>
      <c r="F34" s="57">
        <v>8</v>
      </c>
      <c r="G34" s="57"/>
      <c r="H34" s="57"/>
      <c r="I34" s="57"/>
      <c r="J34" s="57"/>
      <c r="K34" s="57"/>
      <c r="L34" s="57"/>
      <c r="M34" s="57"/>
      <c r="N34" s="57"/>
      <c r="O34" s="57"/>
      <c r="P34" s="57">
        <v>8</v>
      </c>
      <c r="Q34" s="57"/>
      <c r="R34" s="57"/>
      <c r="S34" s="71"/>
    </row>
    <row r="35" spans="1:19" s="59" customFormat="1" ht="20.25">
      <c r="A35" s="60">
        <v>33</v>
      </c>
      <c r="B35" s="61" t="s">
        <v>34</v>
      </c>
      <c r="C35" s="62">
        <v>170</v>
      </c>
      <c r="D35" s="62">
        <v>220</v>
      </c>
      <c r="E35" s="57"/>
      <c r="F35" s="60">
        <v>33</v>
      </c>
      <c r="G35" s="61" t="s">
        <v>34</v>
      </c>
      <c r="H35" s="62">
        <v>226</v>
      </c>
      <c r="I35" s="62">
        <v>190</v>
      </c>
      <c r="J35" s="57"/>
      <c r="K35" s="57">
        <v>1</v>
      </c>
      <c r="L35" s="57"/>
      <c r="M35" s="57"/>
      <c r="N35" s="57"/>
      <c r="O35" s="57"/>
      <c r="P35" s="57"/>
      <c r="Q35" s="57"/>
      <c r="R35" s="57"/>
      <c r="S35" s="71"/>
    </row>
    <row r="36" spans="1:19" s="59" customFormat="1" ht="20.25">
      <c r="A36" s="60">
        <v>16</v>
      </c>
      <c r="B36" s="61" t="s">
        <v>53</v>
      </c>
      <c r="C36" s="62">
        <v>185</v>
      </c>
      <c r="D36" s="62">
        <v>193</v>
      </c>
      <c r="E36" s="57"/>
      <c r="F36" s="60">
        <v>12</v>
      </c>
      <c r="G36" s="66" t="s">
        <v>24</v>
      </c>
      <c r="H36" s="62">
        <v>194</v>
      </c>
      <c r="I36" s="62">
        <v>209</v>
      </c>
      <c r="J36" s="57"/>
      <c r="K36" s="60">
        <v>33</v>
      </c>
      <c r="L36" s="61" t="s">
        <v>34</v>
      </c>
      <c r="M36" s="62">
        <v>209</v>
      </c>
      <c r="N36" s="62">
        <v>158</v>
      </c>
      <c r="O36" s="57"/>
      <c r="P36" s="57"/>
      <c r="Q36" s="57"/>
      <c r="R36" s="57"/>
      <c r="S36" s="71"/>
    </row>
    <row r="37" spans="1:19" s="59" customFormat="1" ht="20.25">
      <c r="A37" s="56">
        <v>12</v>
      </c>
      <c r="B37" s="67"/>
      <c r="C37" s="57"/>
      <c r="D37" s="57"/>
      <c r="E37" s="57"/>
      <c r="F37" s="57">
        <v>5</v>
      </c>
      <c r="G37" s="57"/>
      <c r="H37" s="57"/>
      <c r="I37" s="57"/>
      <c r="J37" s="57"/>
      <c r="K37" s="60">
        <v>14</v>
      </c>
      <c r="L37" s="61" t="s">
        <v>25</v>
      </c>
      <c r="M37" s="62">
        <v>200</v>
      </c>
      <c r="N37" s="62">
        <v>221</v>
      </c>
      <c r="O37" s="57"/>
      <c r="P37" s="57"/>
      <c r="Q37" s="57"/>
      <c r="R37" s="57"/>
      <c r="S37" s="71"/>
    </row>
    <row r="38" spans="1:19" s="59" customFormat="1" ht="20.25">
      <c r="A38" s="60">
        <v>35</v>
      </c>
      <c r="B38" s="61" t="s">
        <v>36</v>
      </c>
      <c r="C38" s="62">
        <v>199</v>
      </c>
      <c r="D38" s="62">
        <v>139</v>
      </c>
      <c r="E38" s="57"/>
      <c r="F38" s="60">
        <v>14</v>
      </c>
      <c r="G38" s="61" t="s">
        <v>25</v>
      </c>
      <c r="H38" s="62">
        <v>236</v>
      </c>
      <c r="I38" s="62">
        <v>165</v>
      </c>
      <c r="J38" s="57"/>
      <c r="K38" s="57">
        <v>2</v>
      </c>
      <c r="L38" s="57"/>
      <c r="M38" s="57"/>
      <c r="N38" s="57"/>
      <c r="O38" s="57"/>
      <c r="P38" s="57"/>
      <c r="Q38" s="57"/>
      <c r="R38" s="57"/>
      <c r="S38" s="71"/>
    </row>
    <row r="39" spans="1:19" s="59" customFormat="1" ht="20.25">
      <c r="A39" s="60">
        <v>14</v>
      </c>
      <c r="B39" s="61" t="s">
        <v>25</v>
      </c>
      <c r="C39" s="62">
        <v>162</v>
      </c>
      <c r="D39" s="62">
        <v>249</v>
      </c>
      <c r="E39" s="57"/>
      <c r="F39" s="60">
        <v>2</v>
      </c>
      <c r="G39" s="66" t="s">
        <v>14</v>
      </c>
      <c r="H39" s="62">
        <v>183</v>
      </c>
      <c r="I39" s="62">
        <v>192</v>
      </c>
      <c r="J39" s="57"/>
      <c r="K39" s="57"/>
      <c r="L39" s="57"/>
      <c r="M39" s="57"/>
      <c r="N39" s="57"/>
      <c r="O39" s="57"/>
      <c r="P39" s="72"/>
      <c r="Q39" s="72"/>
      <c r="R39" s="72"/>
      <c r="S39" s="71"/>
    </row>
    <row r="40" spans="1:19" s="59" customFormat="1" ht="16.5">
      <c r="A40" s="73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71"/>
      <c r="Q40" s="71"/>
      <c r="R40" s="71"/>
      <c r="S40" s="58"/>
    </row>
    <row r="41" spans="1:19" s="59" customFormat="1" ht="16.5">
      <c r="A41" s="71"/>
      <c r="B41" s="71"/>
      <c r="C41" s="71"/>
      <c r="D41" s="71"/>
      <c r="E41" s="71"/>
      <c r="F41" s="71"/>
      <c r="G41" s="74" t="s">
        <v>54</v>
      </c>
      <c r="H41" s="71"/>
      <c r="I41" s="71"/>
      <c r="J41" s="58"/>
      <c r="K41" s="58"/>
      <c r="L41" s="58"/>
      <c r="M41" s="58"/>
      <c r="N41" s="58"/>
      <c r="O41" s="58"/>
      <c r="P41" s="71"/>
      <c r="Q41" s="71"/>
      <c r="R41" s="71"/>
      <c r="S41" s="58"/>
    </row>
    <row r="42" spans="1:19" s="59" customFormat="1" ht="20.25">
      <c r="A42" s="71"/>
      <c r="B42" s="71"/>
      <c r="C42" s="71"/>
      <c r="D42" s="71"/>
      <c r="E42" s="71"/>
      <c r="F42" s="75"/>
      <c r="G42" s="69" t="s">
        <v>21</v>
      </c>
      <c r="H42" s="75"/>
      <c r="I42" s="57">
        <v>231</v>
      </c>
      <c r="J42" s="58"/>
      <c r="K42" s="58"/>
      <c r="L42" s="58"/>
      <c r="M42" s="58"/>
      <c r="N42" s="58"/>
      <c r="O42" s="58"/>
      <c r="P42" s="71"/>
      <c r="Q42" s="71"/>
      <c r="R42" s="71"/>
      <c r="S42" s="71"/>
    </row>
    <row r="43" spans="1:19" s="59" customFormat="1" ht="20.25">
      <c r="A43" s="71"/>
      <c r="B43" s="71"/>
      <c r="C43" s="71"/>
      <c r="D43" s="71"/>
      <c r="E43" s="71"/>
      <c r="F43" s="75"/>
      <c r="G43" s="70" t="s">
        <v>17</v>
      </c>
      <c r="H43" s="75"/>
      <c r="I43" s="57">
        <v>185</v>
      </c>
      <c r="J43" s="58"/>
      <c r="K43" s="58"/>
      <c r="L43" s="58"/>
      <c r="M43" s="58"/>
      <c r="N43" s="58"/>
      <c r="O43" s="58"/>
      <c r="P43" s="58"/>
      <c r="Q43" s="58"/>
      <c r="R43" s="71"/>
      <c r="S43" s="71"/>
    </row>
    <row r="44" spans="1:19" s="59" customFormat="1" ht="20.25">
      <c r="A44" s="71"/>
      <c r="B44" s="71"/>
      <c r="C44" s="71"/>
      <c r="D44" s="71"/>
      <c r="E44" s="71"/>
      <c r="F44" s="75"/>
      <c r="G44" s="61" t="s">
        <v>25</v>
      </c>
      <c r="H44" s="75"/>
      <c r="I44" s="57">
        <v>189</v>
      </c>
      <c r="J44" s="58"/>
      <c r="K44" s="58"/>
      <c r="L44" s="58"/>
      <c r="M44" s="58"/>
      <c r="N44" s="58"/>
      <c r="O44" s="58"/>
      <c r="P44" s="71"/>
      <c r="Q44" s="71"/>
      <c r="R44" s="71"/>
      <c r="S44" s="71"/>
    </row>
    <row r="45" spans="1:19" ht="15.75">
      <c r="A45" s="53"/>
      <c r="B45" s="53"/>
      <c r="C45" s="53"/>
      <c r="D45" s="53"/>
      <c r="E45" s="53"/>
      <c r="F45" s="53"/>
      <c r="G45" s="53"/>
      <c r="H45" s="53"/>
      <c r="I45" s="53"/>
      <c r="J45" s="55"/>
      <c r="K45" s="55"/>
      <c r="L45" s="55"/>
      <c r="M45" s="55"/>
      <c r="N45" s="55"/>
      <c r="O45" s="55"/>
      <c r="P45" s="53"/>
      <c r="Q45" s="53"/>
      <c r="R45" s="53"/>
      <c r="S45" s="53"/>
    </row>
  </sheetData>
  <sheetProtection selectLockedCells="1" selectUnlockedCells="1"/>
  <printOptions/>
  <pageMargins left="0.7875" right="0.49930555555555556" top="0.7388888888888889" bottom="0.5298611111111111" header="0.4736111111111111" footer="0.26458333333333334"/>
  <pageSetup horizontalDpi="300" verticalDpi="300" orientation="landscape" paperSize="9" scale="74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Sergey</cp:lastModifiedBy>
  <dcterms:created xsi:type="dcterms:W3CDTF">2016-02-04T12:31:23Z</dcterms:created>
  <dcterms:modified xsi:type="dcterms:W3CDTF">2016-02-06T07:34:52Z</dcterms:modified>
  <cp:category/>
  <cp:version/>
  <cp:contentType/>
  <cp:contentStatus/>
</cp:coreProperties>
</file>